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gif" ContentType="image/gi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0910"/>
  <workbookPr autoCompressPictures="0"/>
  <bookViews>
    <workbookView xWindow="0" yWindow="0" windowWidth="25600" windowHeight="14440"/>
  </bookViews>
  <sheets>
    <sheet name="planning" sheetId="4"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G142" i="4" l="1"/>
  <c r="P108" i="4"/>
  <c r="P109" i="4"/>
  <c r="P107" i="4"/>
</calcChain>
</file>

<file path=xl/comments1.xml><?xml version="1.0" encoding="utf-8"?>
<comments xmlns="http://schemas.openxmlformats.org/spreadsheetml/2006/main">
  <authors>
    <author>Olivier BLAISE</author>
  </authors>
  <commentList>
    <comment ref="D53" authorId="0">
      <text>
        <r>
          <rPr>
            <sz val="9"/>
            <color indexed="81"/>
            <rFont val="Calibri"/>
          </rPr>
          <t xml:space="preserve">Guénola Perez : faune du sol
Séverine Piutti : microbio du sol
Nicolas Gross : insectes
Conservatoire botanique (Bretagne, Auvergne) : flore épigée
</t>
        </r>
      </text>
    </comment>
    <comment ref="D67" authorId="0">
      <text>
        <r>
          <rPr>
            <b/>
            <sz val="9"/>
            <color indexed="81"/>
            <rFont val="Calibri"/>
          </rPr>
          <t>1 exemple sur production primaire (lien richesse floristique- production primaire)
1 exemple sur mécanismes du sol (minéralisation…) en fonction des espèces ou variétés
1 exemple sur fonctionnement du sol en fonction de la diversité microbienne</t>
        </r>
      </text>
    </comment>
    <comment ref="D75" authorId="0">
      <text>
        <r>
          <rPr>
            <b/>
            <sz val="9"/>
            <color indexed="81"/>
            <rFont val="Calibri"/>
          </rPr>
          <t>2 exemples : stockage du carbone (régulation du climat), pollinisation (pas un service) à Ppt commenté</t>
        </r>
      </text>
    </comment>
  </commentList>
</comments>
</file>

<file path=xl/sharedStrings.xml><?xml version="1.0" encoding="utf-8"?>
<sst xmlns="http://schemas.openxmlformats.org/spreadsheetml/2006/main" count="888" uniqueCount="365">
  <si>
    <t>Auteurs</t>
  </si>
  <si>
    <t>Module 1 : enjeux et concepts pour appliquer l’agroécologie en élevage (Magali Jouven)</t>
  </si>
  <si>
    <t>Chapitre 1- L’agroécologie en élevage : le contexte</t>
  </si>
  <si>
    <t xml:space="preserve">Chapitre 2- Cinq principes agroécologiques pour l’élevage </t>
  </si>
  <si>
    <t>Chapitre 4- Des approches systémiques et des conduites adaptatives pour s'ajuster au milieu (s.l.)</t>
  </si>
  <si>
    <t>Chapitre 1- Présentation des écosystèmes prairiaux</t>
  </si>
  <si>
    <t>Chapitre 2- Structure des prairies</t>
  </si>
  <si>
    <t>Chapitre 3- Fonctionnement des prairies</t>
  </si>
  <si>
    <t xml:space="preserve">Chapitre 4- Multifonctionnalité et services écosystémiques des prairies </t>
  </si>
  <si>
    <t>Chapitre 5- Gestion agroécologique des prairies</t>
  </si>
  <si>
    <t xml:space="preserve">Chapitre 1- Concept de robustesse : définitions et cadres de réflexion </t>
  </si>
  <si>
    <t>Module 6 : Ingénierie agroécologique en production fourragère et animale (Etienne Gaujour)</t>
  </si>
  <si>
    <t>Livré</t>
  </si>
  <si>
    <t>Public</t>
  </si>
  <si>
    <t>Titre</t>
  </si>
  <si>
    <t>Module</t>
  </si>
  <si>
    <t>Chapitre</t>
  </si>
  <si>
    <t>Texte word</t>
  </si>
  <si>
    <t>Diaporama ppt</t>
  </si>
  <si>
    <t>pdf</t>
  </si>
  <si>
    <t>Quizz</t>
  </si>
  <si>
    <t>Vidéo</t>
  </si>
  <si>
    <t>Oui</t>
  </si>
  <si>
    <t>Non</t>
  </si>
  <si>
    <t>vidéo</t>
  </si>
  <si>
    <t>oui</t>
  </si>
  <si>
    <t>Code</t>
  </si>
  <si>
    <t>Magali JOUVEN - Muriel TICHIT - Bertrand DUMONT - Marielle THOMAS - Laurence LAMOTHE</t>
  </si>
  <si>
    <t>Format livré OB</t>
  </si>
  <si>
    <t>Magali JOUVEN et al</t>
  </si>
  <si>
    <t>Magali JOUVEN</t>
  </si>
  <si>
    <t>resp. Magali JOUVEN</t>
  </si>
  <si>
    <t>Module 0 : Que'est-ce que l'agroécologie</t>
  </si>
  <si>
    <t>APT</t>
  </si>
  <si>
    <t>2.d</t>
  </si>
  <si>
    <t>4.a</t>
  </si>
  <si>
    <t>4.b</t>
  </si>
  <si>
    <t>4.c</t>
  </si>
  <si>
    <t>4.d</t>
  </si>
  <si>
    <t>4.e</t>
  </si>
  <si>
    <t>4.f</t>
  </si>
  <si>
    <t>4.g</t>
  </si>
  <si>
    <t>5.a</t>
  </si>
  <si>
    <t>5.b</t>
  </si>
  <si>
    <t>5.c</t>
  </si>
  <si>
    <t>5.d</t>
  </si>
  <si>
    <t>5.e</t>
  </si>
  <si>
    <t>2.a</t>
  </si>
  <si>
    <t>2.b</t>
  </si>
  <si>
    <t>2.b.1</t>
  </si>
  <si>
    <t>2.b.2</t>
  </si>
  <si>
    <t>1.a</t>
  </si>
  <si>
    <t>1.b.1</t>
  </si>
  <si>
    <t>1.b.2</t>
  </si>
  <si>
    <t>2.c</t>
  </si>
  <si>
    <t>3.a</t>
  </si>
  <si>
    <t>3.b</t>
  </si>
  <si>
    <t>3.c</t>
  </si>
  <si>
    <t>3.d</t>
  </si>
  <si>
    <t>3.e</t>
  </si>
  <si>
    <t>1a</t>
  </si>
  <si>
    <t>1b</t>
  </si>
  <si>
    <t>1c</t>
  </si>
  <si>
    <t>Bertrand DUMONT</t>
  </si>
  <si>
    <t>Laurent Gardes</t>
  </si>
  <si>
    <t>Schéma d'Etienne, avec Exemple (Pascal, Fréderic Louault, Vertes)</t>
  </si>
  <si>
    <t>1.b</t>
  </si>
  <si>
    <t>1.c</t>
  </si>
  <si>
    <t>1.d</t>
  </si>
  <si>
    <t>Module 2: Comment mobiliser les connaissances en écologie prairiale pour l’agroécologie ? (Alice MICHELOT-ANTALIK,Bernard AMIAUD)</t>
  </si>
  <si>
    <t>Muriel TICHIT</t>
  </si>
  <si>
    <t>Muriel TICHIT, Magali JOUVEN</t>
  </si>
  <si>
    <t>Magali JOUVEN
Marielle THOMAS</t>
  </si>
  <si>
    <t>Bertrand DUMONT et al.</t>
  </si>
  <si>
    <t>Anne FARRUGGIA et al.</t>
  </si>
  <si>
    <t>T. NOLAN* and A. NASTI</t>
  </si>
  <si>
    <t>Marielle THOMAS, Magali JOUVEN</t>
  </si>
  <si>
    <t>Rodolphe SABATIER et al.</t>
  </si>
  <si>
    <t>Charles-Henri MOULIN</t>
  </si>
  <si>
    <t>Cedric DEGUILLAUME</t>
  </si>
  <si>
    <t>Aurélie JAVELLE</t>
  </si>
  <si>
    <t>François BOCQUIER et al.</t>
  </si>
  <si>
    <t>Pascal CARRERE</t>
  </si>
  <si>
    <t>Sylvain PLANTUREUX</t>
  </si>
  <si>
    <t>Bernard AMIAUD</t>
  </si>
  <si>
    <t>Alice MICHELOT-ANTALIK</t>
  </si>
  <si>
    <t>Alice MICHELOT-ANTALIK Bernard AMIAUD</t>
  </si>
  <si>
    <t>Sylvain PLANTUREUX et Nathalie VASSAL</t>
  </si>
  <si>
    <t>Fabienne BLANC</t>
  </si>
  <si>
    <t>Cécile GINANE</t>
  </si>
  <si>
    <t>Muriel BONNET</t>
  </si>
  <si>
    <t>Xavier BOIVIN, Véronique DEISS</t>
  </si>
  <si>
    <t>Nicolas FRIGGENS, Fabienne BLANC</t>
  </si>
  <si>
    <t>Laurence PUILLET</t>
  </si>
  <si>
    <t>Florence PHOCAS, Sandrine MIGNON-GRASTEAU, Luc DELABY</t>
  </si>
  <si>
    <t>Muriel BONNET, Cécile Ginane</t>
  </si>
  <si>
    <t>Fabienne BLANC, Emilie OLLION (Isara Lyon)</t>
  </si>
  <si>
    <t>Thierry BONAUDO</t>
  </si>
  <si>
    <t>Rodolphe SABATIER</t>
  </si>
  <si>
    <t>Christine de SAINTE MARIE</t>
  </si>
  <si>
    <t>Etienne GAUJOUR</t>
  </si>
  <si>
    <t>Article Xavier COQUIL</t>
  </si>
  <si>
    <t>Scenari</t>
  </si>
  <si>
    <t>Catherine PICON-COCHARD</t>
  </si>
  <si>
    <t>Juliette BLOOR, Françoise VERTES, Catherine PICON-COCHARD</t>
  </si>
  <si>
    <t>Eliel GONZALEZ GARCIA</t>
  </si>
  <si>
    <t>1.e</t>
  </si>
  <si>
    <t>1.f</t>
  </si>
  <si>
    <t>1.g</t>
  </si>
  <si>
    <t>3.f</t>
  </si>
  <si>
    <t>Pascal CARRERE, Françoise VERTES</t>
  </si>
  <si>
    <t>Module introductif UVAE qu'est-ce que l'agroécologie</t>
  </si>
  <si>
    <t>Durée apprenant</t>
  </si>
  <si>
    <t>Chapitre 5- L’agroécologie nécessite un changement de posture- module 007</t>
  </si>
  <si>
    <t>Audrey MICHAUD</t>
  </si>
  <si>
    <t>Audrey MICHAUD, Sylvie GRANGER</t>
  </si>
  <si>
    <t>Pascal CARRERE, Audrey MICHAUD</t>
  </si>
  <si>
    <t>Sylvain PLANTUREUX, Pascal CARRERE</t>
  </si>
  <si>
    <t>Audrey MICHAUD, Sylvain PLANTUREUX</t>
  </si>
  <si>
    <t xml:space="preserve">Sylvain PLANTUREUX </t>
  </si>
  <si>
    <t>Audrey MICHAUD, Michel DURU</t>
  </si>
  <si>
    <t>Michel DURU</t>
  </si>
  <si>
    <t xml:space="preserve">Chapitre 4- Evaluation quantitative de la robustesse des animaux </t>
  </si>
  <si>
    <t xml:space="preserve">Chapitre 5- Construction de la robustesse au niveau du troupeau </t>
  </si>
  <si>
    <t>1.a.1</t>
  </si>
  <si>
    <t>1.a.2</t>
  </si>
  <si>
    <t>1.b.3</t>
  </si>
  <si>
    <t>1.c.1</t>
  </si>
  <si>
    <t>1.c.2</t>
  </si>
  <si>
    <t>2.c.1</t>
  </si>
  <si>
    <t>2.c.2</t>
  </si>
  <si>
    <t>2.c.3</t>
  </si>
  <si>
    <t>2.c.4</t>
  </si>
  <si>
    <t>2.d.1</t>
  </si>
  <si>
    <t>2.d.2</t>
  </si>
  <si>
    <t>2.e.1</t>
  </si>
  <si>
    <t>2.e.2</t>
  </si>
  <si>
    <t>2.e.3</t>
  </si>
  <si>
    <t>2.f.1</t>
  </si>
  <si>
    <t>2.f.2</t>
  </si>
  <si>
    <t>2.f.3</t>
  </si>
  <si>
    <t xml:space="preserve"> 2.c.1.Quels sont les leviers intra et interspécifiques pour la création de mélanges prairiaux ? Revoir titre </t>
  </si>
  <si>
    <t>4.a.1</t>
  </si>
  <si>
    <t>4.a.2</t>
  </si>
  <si>
    <t>4.b.1</t>
  </si>
  <si>
    <t>Module 4 : Analyse et conception des systèmes d'élevage agroécologiques  (Thierry BONAUDO)</t>
  </si>
  <si>
    <t>2.c. Les services écosystémiques dans les agroécosystèmes d’élevage (a decouper)</t>
  </si>
  <si>
    <t>Chapitre 1- La systémique et l’écologie pour penser les systèmes d’élevage agroécologique (SEA)</t>
  </si>
  <si>
    <t>Chapitre 2- Concepts et métriques pour une gestion agroécologique des SE et des territoires</t>
  </si>
  <si>
    <t>Chapitre 3-Mise en application- Etude de cas de transition et d'EAE</t>
  </si>
  <si>
    <t>2.a. Situer, évaluer, relier productions animales, productions végétales et régime alimentaire : Métabolisme territorial</t>
  </si>
  <si>
    <t xml:space="preserve">1.d.Lecture d’articles sur les enjeux de l’élevage
</t>
  </si>
  <si>
    <t xml:space="preserve">1.e.Quiz 2- L’agroécologie en élevage; quels enjeux? </t>
  </si>
  <si>
    <t>1.g.Activité: Comment ces enjeux se déclinent selon les types d’élevage ?</t>
  </si>
  <si>
    <t xml:space="preserve">2.c.Quiz 3-Quizz autour des « 5 principes pour l’agroécologie en élevage » 
</t>
  </si>
  <si>
    <t>3.a.La biodiversité et ses fonctions dans l’agroécosystème d'élevage</t>
  </si>
  <si>
    <t xml:space="preserve">3.d.Quiz 4- La biodiversité en agroécologie
</t>
  </si>
  <si>
    <t>4.a.Qu'est-ce qu'une approche systémique ?</t>
  </si>
  <si>
    <t>4.b.Systèmes de pratiques et gestion adaptative en élevage</t>
  </si>
  <si>
    <t>4.c.Quizz – Analyse systémique, systèmes de pratiques</t>
  </si>
  <si>
    <t xml:space="preserve">4.d.Fonctionnement de l’exploitation de C Guillaume (film)
</t>
  </si>
  <si>
    <t xml:space="preserve">4.e. Activité: analyse du fonctionnement de l’exploitation décrite dans le film
</t>
  </si>
  <si>
    <t xml:space="preserve">5.b. Activité : le changement de posture pour les éleveurs
</t>
  </si>
  <si>
    <t>5.e.Quiz 8- "quelles voies de recherche pour accompagner la transition agroécologique en élevage ?"</t>
  </si>
  <si>
    <t xml:space="preserve">Chapitre 3- La biodiversité : une ressource pour produire mieux </t>
  </si>
  <si>
    <t xml:space="preserve">2.d.Activité: correction pour les systèmes bovins lait et ovins-viande </t>
  </si>
  <si>
    <t>1.a.1. Les prairies à l’échelle mondiale. D’où viennent les prairies semi-naturelles ?</t>
  </si>
  <si>
    <t>1.a.2.Comment les surfaces prairiales ont évolué depuis 1800 ?</t>
  </si>
  <si>
    <t>1.b.1.Quelle diversité de prairies ?</t>
  </si>
  <si>
    <t>1.b.2.Interviews de différents acteurs sur leur vision de la prairie</t>
  </si>
  <si>
    <t>1.b.3. Une terminologie en relation avec la diversité des couverts et usages</t>
  </si>
  <si>
    <t>1.c.1.Quelles sont les répartitions des principales régions fourragères ?</t>
  </si>
  <si>
    <t>1.c.2.Critères pédo-climatiques</t>
  </si>
  <si>
    <t>1.d.Bilan des critères de description 1a 1b 1c des prairies pour les utiliser pour classer les prairies</t>
  </si>
  <si>
    <t>2.a.Quelles sont les composantes de l’écosystème prairial ?</t>
  </si>
  <si>
    <t>2.b.1.La biodiversité dans les prairies</t>
  </si>
  <si>
    <t>2.b.2.Interviews + photos</t>
  </si>
  <si>
    <t>2.c.2.Partie théorique Michel Straebler GNIS</t>
  </si>
  <si>
    <t>2.c.3.Interview Christian Huygues, interview Laurent Hazard</t>
  </si>
  <si>
    <t>2.c.4.Plaquette mélange AFPF, site France Prairies</t>
  </si>
  <si>
    <t>2d.1.Quelles interactions biotiques et abiotiques ?</t>
  </si>
  <si>
    <t>2.d.2.Exemples simples d'interactions (prédation, acquisition de ressources,…), replacer ces interactions dans des exemples de réseaux trophiques</t>
  </si>
  <si>
    <t xml:space="preserve"> 2.e.1.Comment évolue la prairie sur une année à l’échelle de la parcelle ?</t>
  </si>
  <si>
    <t>2.e.2.Evolution intra-annuelle de la prairie, croissance de l'herbe, somme de température, bulletins infos prairie</t>
  </si>
  <si>
    <t>2.e.3.Quels outils de mesure ?</t>
  </si>
  <si>
    <t>2.f.1.Effets des facteurs (pratiques + environnement) sur la dynamique de la prairie (structure)</t>
  </si>
  <si>
    <t>2.f.2.Schéma dans Gaujour et al. 2012 (Agron. Sustain. Dev. (2012) 32:133–160)</t>
  </si>
  <si>
    <t>2.f.3.Illustrer certains facteurs (ex1 extensification des pratiques, ex2 structure du sol) avec des résultats d'essais ou résultats d'articles…</t>
  </si>
  <si>
    <t>3.a. Quels flux de matière et d’énergie dans les prairies ?</t>
  </si>
  <si>
    <t>3.b.Exemples de mécanismes fonctionnels selon différentes structures de prairies- Titre?</t>
  </si>
  <si>
    <t>3.c.Impact des facteurs environnementaux et des pratiques agricoles sur le fonctionnement</t>
  </si>
  <si>
    <t>3.d. Introduction à l’approche par trait fonctionnel : un lien plus direct entre biodiversité et fonctionnement</t>
  </si>
  <si>
    <t>3.e.Explication méthodologique, présentation de base de données (TRY…), groupes de Cruz et al.</t>
  </si>
  <si>
    <t>4.a.1. En quoi les prairies sont-elles multifonctionnelles ?</t>
  </si>
  <si>
    <t>4.a.2.Quiz introductif avec réponses commentées sur les différentes fonctions d’une prairie</t>
  </si>
  <si>
    <t>4.b.1. Quels services écosystémiques au sein des prairies</t>
  </si>
  <si>
    <t>4.c. Quelles relations entre les services ?</t>
  </si>
  <si>
    <t>4.d. Comment mesurer et quantifier un service écosystémique ?</t>
  </si>
  <si>
    <t>4.e. Quels indicateurs de services à des échelles larges ? Typologies</t>
  </si>
  <si>
    <t>4.f.Le continuum pratiques – biodiversité – services à travers différents exemples concrets</t>
  </si>
  <si>
    <t>5.a.Comment valoriser la place de la prairie pour optimiser les services ?</t>
  </si>
  <si>
    <t>5.b. Herbager montagne</t>
  </si>
  <si>
    <t>5.c herbager plaine, polyculture-élevage</t>
  </si>
  <si>
    <t>1.a. Introduction: Pourquoi s’intéresser à la robustesse des animaux et des troupeaux dans le cas des systèmes d’élevage agroécologiques ?</t>
  </si>
  <si>
    <t>1.b.Vers une définition de la robustesse</t>
  </si>
  <si>
    <t xml:space="preserve">1.b.1.Appréhender la notion de robustesse  réflexion a priori
</t>
  </si>
  <si>
    <t>1.b.2.Définitions et cadres de réflexion de la robustesse</t>
  </si>
  <si>
    <t>5.a.Activité- Contribution des robustesses individuelles à la robustesse du troupeau : intérêt de la diversité des animaux dans le troupeau</t>
  </si>
  <si>
    <t>5.b.Raisonner la composition d’un troupeau en misant sur la diversité (film)</t>
  </si>
  <si>
    <t>5.c. Gestion de la diversité au sein d’un troupeau</t>
  </si>
  <si>
    <t xml:space="preserve">
5.d.Articles complémentaires- Gestion de la diversité au sein d’un troupeau</t>
  </si>
  <si>
    <t xml:space="preserve">1.c. Quiz 1-Est ce que cela relève de l’agroécologie?
</t>
  </si>
  <si>
    <t xml:space="preserve">1.f.Qu’est ce qu’un agro-système d’élevage? </t>
  </si>
  <si>
    <t xml:space="preserve">2.b.Lecture scientifique sur les 5 principes (article) 
</t>
  </si>
  <si>
    <t xml:space="preserve">3.b.Différentes façons d'appréhender la diversité des couverts pâturés (article)
</t>
  </si>
  <si>
    <t xml:space="preserve">3.c. La diversité animale au pâturage (article)
</t>
  </si>
  <si>
    <t xml:space="preserve">3.e.Exemple pratique de complémentarité entre espèces animales (films à visionner)
</t>
  </si>
  <si>
    <t xml:space="preserve">3.f.Activité : synthèse à partir des films visionnés </t>
  </si>
  <si>
    <t xml:space="preserve">4.f.Les savoirs écologiques locaux, à la base de la conduite adaptative (film)
</t>
  </si>
  <si>
    <t xml:space="preserve">4.g.Savoirs autour du pâturage : lorsque science et pratique s'hybrident (article)
</t>
  </si>
  <si>
    <t>5.a. L’agroécologie : les points clé pour une mise en œuvre (film)</t>
  </si>
  <si>
    <t xml:space="preserve">5.c. L’agroécologie réinterroge la manière de gérer des territoires et accompagner les éleveurs (Film) </t>
  </si>
  <si>
    <t>5.d.L’agroécologie réinterroge les pratiques de recherche (article)</t>
  </si>
  <si>
    <t>Ressources complémentaires</t>
  </si>
  <si>
    <t xml:space="preserve">Liste des références bibliographiques mobilisées
</t>
  </si>
  <si>
    <t>Film "Agroécologie : les origines."</t>
  </si>
  <si>
    <t xml:space="preserve"> Film « Agroécologie: déclinaison en élevage »</t>
  </si>
  <si>
    <t>Film « Prendre en compte les comportements animaux pour gérer un troupeau sans stress. »</t>
  </si>
  <si>
    <t xml:space="preserve">Le pastoralisme : ce qui relève - ou pas - de l'agroécologie (film)
</t>
  </si>
  <si>
    <t>Gestion de la biodiversite dans les systèmes d'élevage (article)</t>
  </si>
  <si>
    <t xml:space="preserve"> Les nouvelles technologies : un moyen d'assister la transition écologique ? (article)</t>
  </si>
  <si>
    <t>2.d.Activité: Exemples de systèmes d’élevage relevant de l’agroécologie</t>
  </si>
  <si>
    <t>Module 5 : L’expérience des prairies fleuries : un modèle d’action pour l'agroécologie (Christine de SAINTE-MARIE)</t>
  </si>
  <si>
    <t xml:space="preserve">Chapitre 1 – Comment les prairies fleuries sont-elles devenues un modèle d’action pour l’agro-écologie
 </t>
  </si>
  <si>
    <t xml:space="preserve">1.a.Organiser la rencontre entre perspectives de recherche sur l’articulation entre agriculture et biodiversité </t>
  </si>
  <si>
    <t xml:space="preserve">1.b.Une approche innovante des dispositifs agri-environnentaux: de l’obligation de moyens à l’obligation de résultats
</t>
  </si>
  <si>
    <t xml:space="preserve">1.c. Mettre l’agro-écologie en action: les concours de prairies fleuries
</t>
  </si>
  <si>
    <t>ZOOM. Les propriétés agroécologiques</t>
  </si>
  <si>
    <t>Philippe MESTELAN (SCOPELA)
Danièle MAGDA (INRA)</t>
  </si>
  <si>
    <t xml:space="preserve">Chapitre 2- La méthode des plantes indicatrices
</t>
  </si>
  <si>
    <t xml:space="preserve">Chapitre 4 - Les prairies fleuries rencontrent leurs publics
</t>
  </si>
  <si>
    <t>Chapitre 5- Quizz</t>
  </si>
  <si>
    <t>Equilibre agroécologique</t>
  </si>
  <si>
    <t>Fonctionnalité écologique et valeur apicole</t>
  </si>
  <si>
    <t>Renouvellement de la diversité végétale</t>
  </si>
  <si>
    <t>Souplesse d’exploitation et saisonnalité</t>
  </si>
  <si>
    <t>Valeur alimentaire</t>
  </si>
  <si>
    <t>Productivité</t>
  </si>
  <si>
    <t>Fonctionnalité agricole</t>
  </si>
  <si>
    <t>Quizz sur l'ensemble</t>
  </si>
  <si>
    <t xml:space="preserve">Christine de SAINTE-MARIE (INRA)
Philippe MESTELAN (SCOPELA)
Danièle MAGDA (INRA)
Sylvain PLANTUREUX (Université de 
Danièle MAGDA (INRA)
Sylvain PLANTUREUX (INRA &amp; Université de Lorraine)
</t>
  </si>
  <si>
    <t xml:space="preserve">Christine de SAINTE-MARIE (INRA)
Philippe MESTELAN (SCOPELA)
Danièle MAGDA (INRA)
Sylvain PLANTUREUX (Université de </t>
  </si>
  <si>
    <t xml:space="preserve">Sylvain PLANTUREUX (Université de Lorraine)
Danièle MAGDA (Inra)
Bernard AMIAUX
Philippe MESTELAN (SCOPELA)
Sylvain PLANTUREUX (Université de Lorraine)
Danièle MAGDA (Inra)
Bernard AMIAUX
Philippe MESTELAN (SCOPELA)
</t>
  </si>
  <si>
    <t xml:space="preserve">Philippe MESTELAN (SCOPELA)
Danièle MAGDA (INRA)
Cyril AGREIL (SCOPELA)
Sylvain PLANTUREUX (Université de Lorraine)
Christine de SAINTE MARIE (INRA)
</t>
  </si>
  <si>
    <t xml:space="preserve">Sylvain PLANTUREUX (Université de Lorraine)
</t>
  </si>
  <si>
    <t>commentaires copil</t>
  </si>
  <si>
    <t>degre d'importance</t>
  </si>
  <si>
    <t>Indiquer à Meltem comment couper la ressource 4.b (voir Thierry)- Voir avec Thierry quelles parties de la ressource 4.b basculent dans le module 4</t>
  </si>
  <si>
    <t>Faire une diapositive présentant et justifiant le choix des articles (1.d, 3.b, 3.c, 5.d, 5.f)</t>
  </si>
  <si>
    <t>demander à Rodolphe SABATIER d’enregistrer un commentaire pour le mois de septembre</t>
  </si>
  <si>
    <t>Envoyer le film portugais à Meltem avec texte et minutage précis</t>
  </si>
  <si>
    <t>Envoyer sur CD ou clé USB le Film réalisé par le CIRAD-expérience nord Est Brésil (40 minutes) (ressource 3.b)</t>
  </si>
  <si>
    <t>Concernant la ressource 5, illustrer les propriétés agroecologiques en utilisant des praires ou quelques exemples de prairies lauréates du concours national avec une photo de chaque prairie et l’analyse complète de sa valeur</t>
  </si>
  <si>
    <t xml:space="preserve">Intégrer la diapo de Pascal Carrère de la ressource 1.a dans la 2.a (de la prairie à l’écosystème prairial) </t>
  </si>
  <si>
    <t>Revoir le titre 2.c pour le mettre en cohérence avec le contenu</t>
  </si>
  <si>
    <t>Remplacer la ressource prévue 2.f par l’article d’Etienne et un quizz sur cet article</t>
  </si>
  <si>
    <t>Revoir le titre de la ressource 3.b car le contenu correspond à une description de la diversité végétale et pas au mécanisme fonctionnel selon différentes structures de prairies</t>
  </si>
  <si>
    <t>Rajouter dans la Ressource 4.b le diaporama d’Olivier THEROND (sur concept de service systémique) et y faire référence dans le module 4</t>
  </si>
  <si>
    <t>planification meltem</t>
  </si>
  <si>
    <t>Jean-Marie Davoine et Bruno Caraguel</t>
  </si>
  <si>
    <t>non</t>
  </si>
  <si>
    <t>1.c.Les perturbations en élevage</t>
  </si>
  <si>
    <t>modif numerotation</t>
  </si>
  <si>
    <t>ressource modifiée selon proposition copil</t>
  </si>
  <si>
    <t>initialement dans le chap 2 =&gt; a été remonté dans le chap 1</t>
  </si>
  <si>
    <t>article</t>
  </si>
  <si>
    <t xml:space="preserve">Chapitre 2- Bases biologiques de la robustesse
</t>
  </si>
  <si>
    <t>changement ordre et numérotation</t>
  </si>
  <si>
    <t xml:space="preserve">2.b. Mécanismes comportementaux de l'adaptation. </t>
  </si>
  <si>
    <t>2.c.1 et 2.c.2. Contributions des capacités adaptatives des animaux à la pérennité des systèmes d’élevages bas intrants lecture de 2 articles : 2.c.1 Blanc et al, 2004 et 2.c.2 Blanc et al 2010</t>
  </si>
  <si>
    <t>articles</t>
  </si>
  <si>
    <t xml:space="preserve">Chapitre 3- Construction de la robustesse
</t>
  </si>
  <si>
    <t xml:space="preserve">3.a.1 Vers la sélection d'animaux d'élevage plus robustes </t>
  </si>
  <si>
    <t>video</t>
  </si>
  <si>
    <t xml:space="preserve"> 3.a.2. Amélioration génétique des animaux : concepts de base de la génétique quantitative</t>
  </si>
  <si>
    <t xml:space="preserve"> 3.a.3.Pourquoi sélectionner sur la robustesse </t>
  </si>
  <si>
    <t xml:space="preserve"> 3.a.4.Comment sélectionner sur la robustesse </t>
  </si>
  <si>
    <t xml:space="preserve"> 3.a.5.Rapport de synthèse : outils et leviers pour favoriser le développement d'une génétique animale adpatée aux enjeux de l'agro-écologie. Phocas et al, 2015</t>
  </si>
  <si>
    <t>rapport</t>
  </si>
  <si>
    <t xml:space="preserve">3.b. Impact des expériences vécues dans le jeune âge sur la construction de la robustesse </t>
  </si>
  <si>
    <t>changement de numerotation et de titre (cf commentaires de Magali)</t>
  </si>
  <si>
    <t>4.a Quantifying robustness : from traditional to dynamic and multivariate measures of robustness</t>
  </si>
  <si>
    <t>4.b Quantifying robustness : opportunities provided by precision phenotyping and modelling</t>
  </si>
  <si>
    <t>TD simulation</t>
  </si>
  <si>
    <t>chargement  de la vidéo beaucoup trop long et qui plante souvent depuis la plateforme</t>
  </si>
  <si>
    <t>changement numerotation sur 1ere diapo</t>
  </si>
  <si>
    <t>6.a</t>
  </si>
  <si>
    <t>6.a Take home messages</t>
  </si>
  <si>
    <t>6.b</t>
  </si>
  <si>
    <t>6.b Bilan personnel et premiers pas vers l'opérationalité</t>
  </si>
  <si>
    <t>Diaporama ppt : consignes</t>
  </si>
  <si>
    <t>6.c</t>
  </si>
  <si>
    <t>6.c  Autres regards sur la robustesse des animaux</t>
  </si>
  <si>
    <t>23/06/206</t>
  </si>
  <si>
    <t xml:space="preserve">Diaporama ppt </t>
  </si>
  <si>
    <t>6.d</t>
  </si>
  <si>
    <t>6.d Robustesse des vaches laitières : document de synthèse à destination des éleveurs</t>
  </si>
  <si>
    <t>Ollion et al</t>
  </si>
  <si>
    <t>document</t>
  </si>
  <si>
    <t>total durée (min)</t>
  </si>
  <si>
    <t>total dure (heure)</t>
  </si>
  <si>
    <t>Module 3- Robustesse des animaux et des troupeaux (Fabienne BLANC)</t>
  </si>
  <si>
    <t xml:space="preserve">Chapitre 6- Synthèse </t>
  </si>
  <si>
    <t>Proposer un découpage du power point de Florence PHOCAS (ressource 3.a) -chapitre redécoupé . Changement de numerotation</t>
  </si>
  <si>
    <t>Proposer un découpage du power point de Nicolas FRIGGENS (ressource 4)- chapitre redécoupé . Changement de numerotation</t>
  </si>
  <si>
    <t>Revoir la synthèse avec les dessins du chapitre 1 - Changement de numero de chapitre suite au Copil du 07/06, restructuration en 4 parties . Les ressources ont toutes été modifiées suite au Copil du et la ressource 6d est une ressource rajoutée à accès restreint</t>
  </si>
  <si>
    <t>Livré après copil</t>
  </si>
  <si>
    <t>Transformation Meltem</t>
  </si>
  <si>
    <t>Date première livraison  OB</t>
  </si>
  <si>
    <t>Total en nombre d'heures</t>
  </si>
  <si>
    <t xml:space="preserve"> 1.a. Vers une nécéssaire approche systémique 
</t>
  </si>
  <si>
    <r>
      <t xml:space="preserve">2.b. Apports de la modélisation pour caractériser la Résilience des SEA. Quantifier les modalités de réponses à l’incertitude: Modèle de gestion du pâturage 
</t>
    </r>
    <r>
      <rPr>
        <sz val="12"/>
        <color rgb="FF000000"/>
        <rFont val="Calibri"/>
      </rPr>
      <t>(RS commentea pour sept)</t>
    </r>
  </si>
  <si>
    <t xml:space="preserve"> 3.a.1. Principes agro-écologiques et développement de l'élevage dans des conditions contraintes : l'expérience cubaine
</t>
  </si>
  <si>
    <t>3.a.1</t>
  </si>
  <si>
    <t xml:space="preserve">3.a.2.Révolution verte urbaine a cuba (Film)
</t>
  </si>
  <si>
    <t>3.a.2</t>
  </si>
  <si>
    <t xml:space="preserve">3.b. 1. Territoires fragiles : Le Cariri au Nordeste du Brésil
(film VTS_02_1.VOB)
</t>
  </si>
  <si>
    <t xml:space="preserve">3.b.2. Projet Unicampo : la construction d’une univ paysanne au Brésil (film VTS_français.VOB)
</t>
  </si>
  <si>
    <t>3.b.1</t>
  </si>
  <si>
    <t>3.b.2</t>
  </si>
  <si>
    <t xml:space="preserve">3.c. Conception et développement d’un système agro-écologique mixte et place des prairies dans ce système 
</t>
  </si>
  <si>
    <t xml:space="preserve">Alain Peeters </t>
  </si>
  <si>
    <t xml:space="preserve">3.d. Un cadre d’analyse pour qualifier les services écosystémiques fournis par les prairies dans les systèmes agricoles
</t>
  </si>
  <si>
    <t xml:space="preserve">3.e. A voir si d’autre présentation de LUSIGAN / MIRECOURT
</t>
  </si>
  <si>
    <t>nouvelle ressource</t>
  </si>
  <si>
    <t xml:space="preserve">1.c. L’écologie pour repenser la place de l’élevage dans les agroécosystèmes
</t>
  </si>
  <si>
    <t xml:space="preserve">Thierry Bonaudo (AgroParisTech, SADAPT)
Rodolphe Sabatier (Inra)
</t>
  </si>
  <si>
    <t>Nouvelle ressource</t>
  </si>
  <si>
    <t xml:space="preserve">nouvelle ressource </t>
  </si>
  <si>
    <t>liens supplémentaires</t>
  </si>
  <si>
    <t>avant 15 octobre</t>
  </si>
  <si>
    <t>avant 15 septembre</t>
  </si>
  <si>
    <t>avant 30 septembre</t>
  </si>
  <si>
    <t>avant le 30 septembre</t>
  </si>
  <si>
    <t>avant 30 octobre</t>
  </si>
  <si>
    <t>Christine de SAINTE-MARIE (INRA)
Danièle MAGDA (INRA)
Philippe MESTELAN (SCOPELA)
Sylvain PLANTUREUX (INRA &amp; Université de Lorraine)</t>
  </si>
  <si>
    <t>Christine de SAINTE-MARIE (INRA)
Danièle MAGDA (INRA)
Philippe MESTELAN (SCOPELA)
Sylvain PLANTUREUX (Université de Lorraine)</t>
  </si>
  <si>
    <t>1.a. Qu’est-ce que l’agroécologie?</t>
  </si>
  <si>
    <t xml:space="preserve">1.b. Appliquer l’agroécologie … à l’élevage
</t>
  </si>
  <si>
    <t xml:space="preserve">2.a. 5 principes pour l’agro-écologie en élevage </t>
  </si>
  <si>
    <t>5.f</t>
  </si>
  <si>
    <t>5.f. Activité- Bilan &amp; perspectives</t>
  </si>
  <si>
    <t xml:space="preserve">Audrey MICHAUD ( VetAgro Sup)
Michel DURU (Inra)
</t>
  </si>
  <si>
    <t xml:space="preserve">Chapitre 3-  Evaluer l’équilibre agri-écologique des prairies de fauche et des pâturages riches en espèces
</t>
  </si>
  <si>
    <t>Légende</t>
  </si>
  <si>
    <t>ressource pas reçue</t>
  </si>
  <si>
    <t>Ressource reçue</t>
  </si>
  <si>
    <t>A faire compléter pour tous les modules</t>
  </si>
  <si>
    <t xml:space="preserve">2.a. Mécanismes métaboliques et endocrines de l'adaptation </t>
  </si>
  <si>
    <t xml:space="preserve">1-b L’approche systémique : théorie et déclinaison pour les systèmes d’élevage </t>
  </si>
  <si>
    <t>vidéo à faire découper par Muriel Tichit</t>
  </si>
  <si>
    <t>correction d'orthographe, en cours de modification</t>
  </si>
  <si>
    <t>vidéo séminaire du 4 et du 5 nov- Michel DURU  – Un cadre d’analyse pour qualifier les services écosystémiques fournis par les prairies dans les systèmes agricoles (lien doc)</t>
  </si>
  <si>
    <t>vidéo séminaire du 4 et du 5 nov Alain PEETERS  – Conception et développement d’un système agro-écologique mixte et place des prairies dans ce système (lien doc)</t>
  </si>
  <si>
    <t xml:space="preserve">attention la resssource reçue nouvelle, car retravaillée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</si>
</sst>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0C]d\-mmm"/>
    <numFmt numFmtId="165" formatCode="d/m/yy;@"/>
    <numFmt numFmtId="166" formatCode="dd/mm/yy;@"/>
    <numFmt numFmtId="167" formatCode="0.0"/>
  </numFmts>
  <fonts count="19" x14ac:knownFonts="1">
    <font>
      <sz val="12"/>
      <color rgb="FF000000"/>
      <name val="Calibri"/>
    </font>
    <font>
      <sz val="12"/>
      <color rgb="FF000000"/>
      <name val="Calibri"/>
      <family val="2"/>
    </font>
    <font>
      <b/>
      <sz val="14"/>
      <color rgb="FF000000"/>
      <name val="Calibri"/>
      <family val="2"/>
    </font>
    <font>
      <u/>
      <sz val="12"/>
      <color theme="10"/>
      <name val="Calibri"/>
    </font>
    <font>
      <u/>
      <sz val="12"/>
      <color theme="11"/>
      <name val="Calibri"/>
    </font>
    <font>
      <b/>
      <sz val="16"/>
      <color rgb="FF000000"/>
      <name val="Calibri"/>
      <family val="2"/>
    </font>
    <font>
      <b/>
      <sz val="11"/>
      <color rgb="FF000000"/>
      <name val="Calibri"/>
      <family val="2"/>
    </font>
    <font>
      <sz val="12"/>
      <name val="Calibri"/>
      <family val="2"/>
    </font>
    <font>
      <b/>
      <sz val="12"/>
      <name val="Calibri"/>
      <family val="2"/>
    </font>
    <font>
      <b/>
      <sz val="12"/>
      <color rgb="FF000000"/>
      <name val="Calibri"/>
      <family val="2"/>
    </font>
    <font>
      <sz val="9"/>
      <color indexed="81"/>
      <name val="Calibri"/>
    </font>
    <font>
      <b/>
      <sz val="9"/>
      <color indexed="81"/>
      <name val="Calibri"/>
    </font>
    <font>
      <b/>
      <sz val="12"/>
      <color theme="3"/>
      <name val="Calibri"/>
    </font>
    <font>
      <sz val="12"/>
      <color theme="3"/>
      <name val="Calibri"/>
    </font>
    <font>
      <b/>
      <sz val="16"/>
      <name val="Calibri"/>
    </font>
    <font>
      <b/>
      <sz val="11"/>
      <name val="Calibri"/>
    </font>
    <font>
      <b/>
      <sz val="18"/>
      <color theme="1"/>
      <name val="Calibri"/>
      <family val="2"/>
      <scheme val="minor"/>
    </font>
    <font>
      <sz val="12"/>
      <color theme="0"/>
      <name val="Calibri"/>
    </font>
    <font>
      <b/>
      <sz val="12"/>
      <color theme="0"/>
      <name val="Calibri"/>
    </font>
  </fonts>
  <fills count="13">
    <fill>
      <patternFill patternType="none"/>
    </fill>
    <fill>
      <patternFill patternType="gray125"/>
    </fill>
    <fill>
      <patternFill patternType="solid">
        <fgColor theme="1" tint="0.34998626667073579"/>
        <bgColor indexed="64"/>
      </patternFill>
    </fill>
    <fill>
      <patternFill patternType="solid">
        <fgColor theme="1" tint="0.249977111117893"/>
        <bgColor indexed="64"/>
      </patternFill>
    </fill>
    <fill>
      <patternFill patternType="solid">
        <fgColor rgb="FFFFFF00"/>
        <bgColor indexed="64"/>
      </patternFill>
    </fill>
    <fill>
      <patternFill patternType="solid">
        <fgColor theme="0"/>
        <bgColor indexed="64"/>
      </patternFill>
    </fill>
    <fill>
      <patternFill patternType="solid">
        <fgColor theme="1"/>
        <bgColor indexed="64"/>
      </patternFill>
    </fill>
    <fill>
      <patternFill patternType="solid">
        <fgColor rgb="FF92D050"/>
        <bgColor indexed="64"/>
      </patternFill>
    </fill>
    <fill>
      <patternFill patternType="solid">
        <fgColor rgb="FF00B0F0"/>
        <bgColor indexed="64"/>
      </patternFill>
    </fill>
    <fill>
      <patternFill patternType="solid">
        <fgColor theme="1" tint="0.499984740745262"/>
        <bgColor indexed="64"/>
      </patternFill>
    </fill>
    <fill>
      <patternFill patternType="solid">
        <fgColor rgb="FFFF0000"/>
        <bgColor indexed="64"/>
      </patternFill>
    </fill>
    <fill>
      <patternFill patternType="solid">
        <fgColor theme="6"/>
        <bgColor indexed="64"/>
      </patternFill>
    </fill>
    <fill>
      <patternFill patternType="solid">
        <fgColor rgb="FFFF660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8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55">
    <xf numFmtId="0" fontId="0" fillId="0" borderId="0" xfId="0" applyFont="1" applyAlignment="1"/>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2" fillId="2" borderId="1" xfId="0" applyFont="1" applyFill="1" applyBorder="1" applyAlignment="1">
      <alignment vertical="center" wrapText="1"/>
    </xf>
    <xf numFmtId="165" fontId="2" fillId="2"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3"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2" fillId="0" borderId="1" xfId="0" applyFont="1" applyFill="1" applyBorder="1" applyAlignment="1">
      <alignment horizontal="center" vertical="center" wrapText="1" shrinkToFit="1"/>
    </xf>
    <xf numFmtId="165" fontId="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65" fontId="7" fillId="0" borderId="1" xfId="0" applyNumberFormat="1" applyFont="1" applyFill="1" applyBorder="1" applyAlignment="1">
      <alignment horizontal="center" vertical="center" wrapText="1"/>
    </xf>
    <xf numFmtId="165" fontId="1" fillId="0" borderId="1" xfId="0" applyNumberFormat="1" applyFont="1" applyBorder="1" applyAlignment="1">
      <alignment horizontal="center" vertical="center" wrapText="1"/>
    </xf>
    <xf numFmtId="0" fontId="1" fillId="3" borderId="1" xfId="0" applyFont="1" applyFill="1" applyBorder="1" applyAlignment="1">
      <alignment horizontal="center" vertical="center" wrapText="1"/>
    </xf>
    <xf numFmtId="165" fontId="1" fillId="3" borderId="1" xfId="0" applyNumberFormat="1" applyFont="1" applyFill="1" applyBorder="1" applyAlignment="1">
      <alignment horizontal="center" vertical="center" wrapText="1"/>
    </xf>
    <xf numFmtId="165" fontId="9" fillId="0" borderId="1" xfId="0" applyNumberFormat="1" applyFont="1" applyFill="1" applyBorder="1" applyAlignment="1">
      <alignment horizontal="center" vertical="center" wrapText="1"/>
    </xf>
    <xf numFmtId="165" fontId="1" fillId="0" borderId="0" xfId="0" applyNumberFormat="1" applyFont="1" applyFill="1" applyBorder="1" applyAlignment="1">
      <alignment horizontal="center" vertical="center" wrapText="1"/>
    </xf>
    <xf numFmtId="0" fontId="0"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0" fillId="0" borderId="1" xfId="0" applyFont="1" applyFill="1" applyBorder="1" applyAlignment="1">
      <alignment horizontal="left" vertical="top" wrapText="1"/>
    </xf>
    <xf numFmtId="0" fontId="9"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165" fontId="1" fillId="4" borderId="1" xfId="0" applyNumberFormat="1" applyFont="1" applyFill="1" applyBorder="1" applyAlignment="1">
      <alignment horizontal="center" vertical="center" wrapText="1"/>
    </xf>
    <xf numFmtId="0" fontId="0" fillId="4"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0" fillId="5" borderId="1" xfId="0" applyFont="1" applyFill="1" applyBorder="1" applyAlignment="1">
      <alignment horizontal="center" vertical="center" wrapText="1"/>
    </xf>
    <xf numFmtId="165" fontId="1" fillId="5"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0" fillId="4" borderId="1" xfId="0" applyFont="1" applyFill="1" applyBorder="1" applyAlignment="1">
      <alignment horizontal="center" vertical="top" wrapText="1"/>
    </xf>
    <xf numFmtId="0" fontId="12"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165" fontId="13" fillId="5"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165" fontId="7" fillId="5" borderId="1" xfId="0" applyNumberFormat="1" applyFont="1" applyFill="1" applyBorder="1" applyAlignment="1">
      <alignment horizontal="center" vertical="center" wrapText="1"/>
    </xf>
    <xf numFmtId="0" fontId="7" fillId="5" borderId="1" xfId="0" applyFont="1" applyFill="1" applyBorder="1" applyAlignment="1">
      <alignment horizontal="center" vertical="top" wrapText="1"/>
    </xf>
    <xf numFmtId="0" fontId="0" fillId="0" borderId="0" xfId="0" applyFont="1" applyFill="1" applyBorder="1" applyAlignment="1">
      <alignment horizontal="center" vertical="center" wrapText="1"/>
    </xf>
    <xf numFmtId="0" fontId="8" fillId="0" borderId="1" xfId="0" applyFont="1" applyFill="1" applyBorder="1" applyAlignment="1">
      <alignment horizontal="center" vertical="top" wrapText="1"/>
    </xf>
    <xf numFmtId="0" fontId="9"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0" fontId="0" fillId="0" borderId="0"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2" borderId="1" xfId="0" applyFont="1" applyFill="1" applyBorder="1" applyAlignment="1">
      <alignment horizontal="center" vertical="top" wrapText="1"/>
    </xf>
    <xf numFmtId="0" fontId="1" fillId="4" borderId="1" xfId="0" applyFont="1" applyFill="1" applyBorder="1" applyAlignment="1">
      <alignment horizontal="center" vertical="top" wrapText="1"/>
    </xf>
    <xf numFmtId="164" fontId="1" fillId="0" borderId="1" xfId="0" applyNumberFormat="1" applyFont="1" applyFill="1" applyBorder="1" applyAlignment="1">
      <alignment horizontal="center" vertical="top" wrapText="1" shrinkToFit="1"/>
    </xf>
    <xf numFmtId="0" fontId="0" fillId="5" borderId="1" xfId="0" applyFont="1" applyFill="1" applyBorder="1" applyAlignment="1">
      <alignment horizontal="center" vertical="top" wrapText="1"/>
    </xf>
    <xf numFmtId="0" fontId="13" fillId="5" borderId="1" xfId="0" applyFont="1" applyFill="1" applyBorder="1" applyAlignment="1">
      <alignment horizontal="center" vertical="top" wrapText="1"/>
    </xf>
    <xf numFmtId="0" fontId="1" fillId="5" borderId="1" xfId="0" applyFont="1" applyFill="1" applyBorder="1" applyAlignment="1">
      <alignment horizontal="center" vertical="top" wrapText="1"/>
    </xf>
    <xf numFmtId="0" fontId="1" fillId="3" borderId="1" xfId="0" applyFont="1" applyFill="1" applyBorder="1" applyAlignment="1">
      <alignment horizontal="center" vertical="top" wrapText="1"/>
    </xf>
    <xf numFmtId="0" fontId="1" fillId="0" borderId="0" xfId="0" applyFont="1" applyFill="1" applyBorder="1" applyAlignment="1">
      <alignment horizontal="center" vertical="top" wrapText="1"/>
    </xf>
    <xf numFmtId="0" fontId="14"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8" fillId="6" borderId="1" xfId="0" applyFont="1" applyFill="1" applyBorder="1" applyAlignment="1">
      <alignment horizontal="center" vertical="top" wrapText="1"/>
    </xf>
    <xf numFmtId="165" fontId="8" fillId="6" borderId="1" xfId="0" applyNumberFormat="1" applyFont="1" applyFill="1" applyBorder="1" applyAlignment="1">
      <alignment horizontal="center" vertical="center" wrapText="1"/>
    </xf>
    <xf numFmtId="0" fontId="0" fillId="0" borderId="0" xfId="0" applyFill="1" applyBorder="1"/>
    <xf numFmtId="0" fontId="0" fillId="0" borderId="0" xfId="0" applyAlignment="1">
      <alignment vertical="center" wrapText="1"/>
    </xf>
    <xf numFmtId="0" fontId="0" fillId="0" borderId="0" xfId="0" applyAlignment="1">
      <alignment horizontal="center" vertical="center" wrapText="1"/>
    </xf>
    <xf numFmtId="166" fontId="0" fillId="0" borderId="0" xfId="0" applyNumberFormat="1" applyAlignment="1">
      <alignment horizontal="center" vertical="center" wrapText="1"/>
    </xf>
    <xf numFmtId="0" fontId="0" fillId="7" borderId="0" xfId="0" applyFill="1" applyAlignment="1">
      <alignment horizontal="center" vertical="center" wrapText="1"/>
    </xf>
    <xf numFmtId="0" fontId="0" fillId="8" borderId="0" xfId="0" applyFill="1" applyAlignment="1">
      <alignment horizontal="center" vertical="center" wrapText="1"/>
    </xf>
    <xf numFmtId="167" fontId="0" fillId="0" borderId="0" xfId="0" applyNumberFormat="1" applyAlignment="1">
      <alignment horizontal="center" vertical="center" wrapText="1"/>
    </xf>
    <xf numFmtId="0" fontId="0" fillId="4" borderId="1" xfId="0" applyFill="1" applyBorder="1" applyAlignment="1">
      <alignment vertical="center" wrapText="1"/>
    </xf>
    <xf numFmtId="166" fontId="0" fillId="4" borderId="1" xfId="0" applyNumberFormat="1" applyFill="1" applyBorder="1" applyAlignment="1">
      <alignment horizontal="center" vertical="center" wrapText="1"/>
    </xf>
    <xf numFmtId="0" fontId="0" fillId="5" borderId="1" xfId="0" applyFill="1" applyBorder="1"/>
    <xf numFmtId="0" fontId="0" fillId="4" borderId="1" xfId="0" applyFill="1" applyBorder="1"/>
    <xf numFmtId="14" fontId="0" fillId="4" borderId="1" xfId="0" applyNumberFormat="1" applyFill="1" applyBorder="1" applyAlignment="1">
      <alignment horizontal="center" vertical="center" wrapText="1"/>
    </xf>
    <xf numFmtId="0" fontId="5" fillId="3" borderId="2" xfId="0" applyFont="1" applyFill="1" applyBorder="1" applyAlignment="1">
      <alignment vertical="center" wrapText="1"/>
    </xf>
    <xf numFmtId="0" fontId="9"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2" xfId="0" applyFont="1" applyFill="1" applyBorder="1" applyAlignment="1">
      <alignment horizontal="center" vertical="top" wrapText="1"/>
    </xf>
    <xf numFmtId="165" fontId="1" fillId="3" borderId="2" xfId="0" applyNumberFormat="1" applyFont="1" applyFill="1" applyBorder="1" applyAlignment="1">
      <alignment horizontal="center" vertical="center" wrapText="1"/>
    </xf>
    <xf numFmtId="0" fontId="5" fillId="3" borderId="4" xfId="0" applyFont="1" applyFill="1" applyBorder="1" applyAlignment="1">
      <alignment vertical="center" wrapText="1"/>
    </xf>
    <xf numFmtId="0" fontId="6" fillId="3" borderId="4"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4" xfId="0" applyFont="1" applyFill="1" applyBorder="1" applyAlignment="1">
      <alignment horizontal="center" vertical="top" wrapText="1"/>
    </xf>
    <xf numFmtId="165" fontId="9" fillId="3" borderId="4" xfId="0" applyNumberFormat="1" applyFont="1" applyFill="1" applyBorder="1" applyAlignment="1">
      <alignment horizontal="center" vertical="center" wrapText="1"/>
    </xf>
    <xf numFmtId="0" fontId="0" fillId="4" borderId="1" xfId="0" applyFill="1" applyBorder="1" applyAlignment="1">
      <alignment vertical="top"/>
    </xf>
    <xf numFmtId="0" fontId="5" fillId="9" borderId="1" xfId="0" applyFont="1" applyFill="1" applyBorder="1" applyAlignment="1">
      <alignment vertical="center" wrapText="1"/>
    </xf>
    <xf numFmtId="0" fontId="9"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center" vertical="top" wrapText="1"/>
    </xf>
    <xf numFmtId="165" fontId="1" fillId="9" borderId="1" xfId="0" applyNumberFormat="1"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3" xfId="0" applyFont="1" applyFill="1" applyBorder="1" applyAlignment="1">
      <alignment horizontal="center" vertical="top" wrapText="1"/>
    </xf>
    <xf numFmtId="0" fontId="0" fillId="4" borderId="1" xfId="0" applyFill="1" applyBorder="1" applyAlignment="1">
      <alignment horizontal="center" vertical="center" wrapText="1"/>
    </xf>
    <xf numFmtId="0" fontId="0" fillId="5" borderId="1" xfId="0" applyFill="1" applyBorder="1" applyAlignment="1">
      <alignment vertical="center" wrapText="1"/>
    </xf>
    <xf numFmtId="0" fontId="0" fillId="5" borderId="1" xfId="0" applyFill="1" applyBorder="1" applyAlignment="1">
      <alignment horizontal="center" vertical="center" wrapText="1"/>
    </xf>
    <xf numFmtId="166" fontId="0" fillId="5" borderId="1" xfId="0" applyNumberFormat="1" applyFill="1" applyBorder="1" applyAlignment="1">
      <alignment horizontal="center" vertical="center" wrapText="1"/>
    </xf>
    <xf numFmtId="164" fontId="1" fillId="0" borderId="1" xfId="0" applyNumberFormat="1" applyFont="1" applyFill="1" applyBorder="1" applyAlignment="1">
      <alignment horizontal="center" vertical="center" wrapText="1" shrinkToFit="1"/>
    </xf>
    <xf numFmtId="0" fontId="1" fillId="5" borderId="1" xfId="0" applyFont="1" applyFill="1" applyBorder="1" applyAlignment="1">
      <alignment horizontal="center" vertical="center"/>
    </xf>
    <xf numFmtId="0" fontId="1" fillId="4" borderId="1" xfId="0" applyFont="1" applyFill="1" applyBorder="1" applyAlignment="1">
      <alignment horizontal="center" vertical="center"/>
    </xf>
    <xf numFmtId="0" fontId="0" fillId="0" borderId="0" xfId="0" applyFill="1" applyBorder="1" applyAlignment="1">
      <alignment horizontal="center" vertical="center"/>
    </xf>
    <xf numFmtId="0" fontId="1" fillId="0" borderId="13" xfId="0" applyFont="1" applyFill="1" applyBorder="1" applyAlignment="1">
      <alignment horizontal="center" vertical="center" wrapText="1"/>
    </xf>
    <xf numFmtId="0" fontId="0" fillId="0" borderId="14" xfId="0" applyFont="1" applyFill="1" applyBorder="1" applyAlignment="1">
      <alignment horizontal="center" vertical="top" wrapText="1"/>
    </xf>
    <xf numFmtId="164" fontId="0" fillId="0" borderId="1" xfId="0" applyNumberFormat="1" applyFont="1" applyFill="1" applyBorder="1" applyAlignment="1">
      <alignment horizontal="center" vertical="top" wrapText="1" shrinkToFit="1"/>
    </xf>
    <xf numFmtId="0" fontId="0" fillId="4" borderId="1" xfId="0" applyFill="1" applyBorder="1" applyAlignment="1">
      <alignment horizontal="center" vertical="center" wrapText="1"/>
    </xf>
    <xf numFmtId="0" fontId="9" fillId="0" borderId="2" xfId="0" applyFont="1" applyBorder="1" applyAlignment="1">
      <alignment vertical="center" wrapText="1"/>
    </xf>
    <xf numFmtId="0" fontId="0" fillId="4" borderId="3" xfId="0" applyFill="1" applyBorder="1" applyAlignment="1">
      <alignment vertical="center" wrapText="1"/>
    </xf>
    <xf numFmtId="0" fontId="7" fillId="10" borderId="3" xfId="0" applyFont="1" applyFill="1" applyBorder="1" applyAlignment="1">
      <alignment vertical="center" wrapText="1"/>
    </xf>
    <xf numFmtId="0" fontId="0" fillId="11" borderId="4" xfId="0" applyFill="1" applyBorder="1" applyAlignment="1">
      <alignment vertical="center" wrapText="1"/>
    </xf>
    <xf numFmtId="0" fontId="0" fillId="4" borderId="0" xfId="0" applyFont="1" applyFill="1" applyAlignment="1"/>
    <xf numFmtId="0" fontId="6" fillId="5" borderId="2" xfId="0" applyFont="1" applyFill="1" applyBorder="1" applyAlignment="1">
      <alignment horizontal="center" vertical="top" wrapText="1"/>
    </xf>
    <xf numFmtId="0" fontId="6" fillId="5" borderId="3" xfId="0" applyFont="1" applyFill="1" applyBorder="1" applyAlignment="1">
      <alignment horizontal="center" vertical="top" wrapText="1"/>
    </xf>
    <xf numFmtId="0" fontId="6" fillId="5" borderId="4" xfId="0" applyFont="1" applyFill="1" applyBorder="1" applyAlignment="1">
      <alignment horizontal="center" vertical="top" wrapText="1"/>
    </xf>
    <xf numFmtId="0" fontId="5" fillId="0" borderId="2" xfId="0" applyFont="1" applyFill="1" applyBorder="1" applyAlignment="1">
      <alignment vertical="center" wrapText="1"/>
    </xf>
    <xf numFmtId="0" fontId="5" fillId="0" borderId="4" xfId="0" applyFont="1" applyFill="1" applyBorder="1" applyAlignment="1">
      <alignment vertical="center" wrapText="1"/>
    </xf>
    <xf numFmtId="0" fontId="5"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4" xfId="0" applyFont="1" applyFill="1" applyBorder="1" applyAlignment="1">
      <alignment horizontal="center" vertical="top" wrapText="1"/>
    </xf>
    <xf numFmtId="0" fontId="5" fillId="0" borderId="3"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4" borderId="1" xfId="0" applyFont="1" applyFill="1" applyBorder="1" applyAlignment="1">
      <alignment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xf numFmtId="0" fontId="7" fillId="5" borderId="2" xfId="0" applyFont="1" applyFill="1" applyBorder="1" applyAlignment="1">
      <alignment horizontal="center" vertical="top" wrapText="1"/>
    </xf>
    <xf numFmtId="0" fontId="17" fillId="5" borderId="3" xfId="0" applyFont="1" applyFill="1" applyBorder="1" applyAlignment="1">
      <alignment horizontal="center" vertical="top" wrapText="1"/>
    </xf>
    <xf numFmtId="0" fontId="17" fillId="5" borderId="4" xfId="0" applyFont="1" applyFill="1" applyBorder="1" applyAlignment="1">
      <alignment horizontal="center" vertical="top" wrapText="1"/>
    </xf>
    <xf numFmtId="0" fontId="18" fillId="5" borderId="6"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0" fillId="5" borderId="1" xfId="0" applyFill="1" applyBorder="1" applyAlignment="1">
      <alignment vertical="center" wrapText="1"/>
    </xf>
    <xf numFmtId="0" fontId="9" fillId="5" borderId="1" xfId="0" applyFont="1" applyFill="1" applyBorder="1" applyAlignment="1">
      <alignment vertical="center" wrapText="1"/>
    </xf>
    <xf numFmtId="0" fontId="0" fillId="4" borderId="1" xfId="0" applyFill="1" applyBorder="1" applyAlignment="1">
      <alignment wrapText="1"/>
    </xf>
    <xf numFmtId="0" fontId="16"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166" fontId="0" fillId="5" borderId="1" xfId="0" applyNumberFormat="1" applyFill="1" applyBorder="1" applyAlignment="1">
      <alignment horizontal="center" vertical="center" wrapText="1"/>
    </xf>
    <xf numFmtId="0" fontId="9" fillId="12" borderId="13" xfId="0" applyFont="1" applyFill="1" applyBorder="1" applyAlignment="1">
      <alignment horizontal="left" vertical="center" wrapText="1" indent="1"/>
    </xf>
    <xf numFmtId="0" fontId="9" fillId="12" borderId="15" xfId="0" applyFont="1" applyFill="1" applyBorder="1" applyAlignment="1">
      <alignment horizontal="left" vertical="center" wrapText="1" indent="1"/>
    </xf>
    <xf numFmtId="0" fontId="9" fillId="12" borderId="14" xfId="0" applyFont="1" applyFill="1" applyBorder="1" applyAlignment="1">
      <alignment horizontal="left" vertical="center" wrapText="1" indent="1"/>
    </xf>
  </cellXfs>
  <cellStyles count="87">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7" builtinId="8" hidden="1"/>
    <cellStyle name="Lien hypertexte" xfId="29" builtinId="8" hidden="1"/>
    <cellStyle name="Lien hypertexte" xfId="31" builtinId="8" hidden="1"/>
    <cellStyle name="Lien hypertexte" xfId="33" builtinId="8" hidden="1"/>
    <cellStyle name="Lien hypertexte" xfId="35" builtinId="8" hidden="1"/>
    <cellStyle name="Lien hypertexte" xfId="37" builtinId="8" hidden="1"/>
    <cellStyle name="Lien hypertexte" xfId="39" builtinId="8" hidden="1"/>
    <cellStyle name="Lien hypertexte" xfId="41" builtinId="8" hidden="1"/>
    <cellStyle name="Lien hypertexte" xfId="43" builtinId="8" hidden="1"/>
    <cellStyle name="Lien hypertexte" xfId="45" builtinId="8" hidden="1"/>
    <cellStyle name="Lien hypertexte" xfId="47" builtinId="8" hidden="1"/>
    <cellStyle name="Lien hypertexte" xfId="49" builtinId="8" hidden="1"/>
    <cellStyle name="Lien hypertexte" xfId="51" builtinId="8" hidden="1"/>
    <cellStyle name="Lien hypertexte" xfId="53" builtinId="8" hidden="1"/>
    <cellStyle name="Lien hypertexte" xfId="55" builtinId="8" hidden="1"/>
    <cellStyle name="Lien hypertexte" xfId="57" builtinId="8" hidden="1"/>
    <cellStyle name="Lien hypertexte" xfId="59" builtinId="8" hidden="1"/>
    <cellStyle name="Lien hypertexte" xfId="61" builtinId="8" hidden="1"/>
    <cellStyle name="Lien hypertexte" xfId="63" builtinId="8" hidden="1"/>
    <cellStyle name="Lien hypertexte" xfId="65" builtinId="8" hidden="1"/>
    <cellStyle name="Lien hypertexte" xfId="67" builtinId="8" hidden="1"/>
    <cellStyle name="Lien hypertexte" xfId="69" builtinId="8" hidden="1"/>
    <cellStyle name="Lien hypertexte" xfId="71" builtinId="8" hidden="1"/>
    <cellStyle name="Lien hypertexte" xfId="73" builtinId="8" hidden="1"/>
    <cellStyle name="Lien hypertexte" xfId="75" builtinId="8" hidden="1"/>
    <cellStyle name="Lien hypertexte" xfId="77" builtinId="8" hidden="1"/>
    <cellStyle name="Lien hypertexte" xfId="79" builtinId="8" hidden="1"/>
    <cellStyle name="Lien hypertexte" xfId="81" builtinId="8" hidden="1"/>
    <cellStyle name="Lien hypertexte" xfId="83" builtinId="8" hidden="1"/>
    <cellStyle name="Lien hypertexte" xfId="85" builtinId="8" hidden="1"/>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8" builtinId="9" hidden="1"/>
    <cellStyle name="Lien hypertexte visité" xfId="30" builtinId="9" hidden="1"/>
    <cellStyle name="Lien hypertexte visité" xfId="32" builtinId="9" hidden="1"/>
    <cellStyle name="Lien hypertexte visité" xfId="34" builtinId="9" hidden="1"/>
    <cellStyle name="Lien hypertexte visité" xfId="36" builtinId="9" hidden="1"/>
    <cellStyle name="Lien hypertexte visité" xfId="38" builtinId="9" hidden="1"/>
    <cellStyle name="Lien hypertexte visité" xfId="40" builtinId="9" hidden="1"/>
    <cellStyle name="Lien hypertexte visité" xfId="42" builtinId="9" hidden="1"/>
    <cellStyle name="Lien hypertexte visité" xfId="44" builtinId="9" hidden="1"/>
    <cellStyle name="Lien hypertexte visité" xfId="46" builtinId="9" hidden="1"/>
    <cellStyle name="Lien hypertexte visité" xfId="48" builtinId="9" hidden="1"/>
    <cellStyle name="Lien hypertexte visité" xfId="50" builtinId="9" hidden="1"/>
    <cellStyle name="Lien hypertexte visité" xfId="52" builtinId="9" hidden="1"/>
    <cellStyle name="Lien hypertexte visité" xfId="54" builtinId="9" hidden="1"/>
    <cellStyle name="Lien hypertexte visité" xfId="56" builtinId="9" hidden="1"/>
    <cellStyle name="Lien hypertexte visité" xfId="58" builtinId="9" hidden="1"/>
    <cellStyle name="Lien hypertexte visité" xfId="60" builtinId="9" hidden="1"/>
    <cellStyle name="Lien hypertexte visité" xfId="62" builtinId="9" hidden="1"/>
    <cellStyle name="Lien hypertexte visité" xfId="64" builtinId="9" hidden="1"/>
    <cellStyle name="Lien hypertexte visité" xfId="66" builtinId="9" hidden="1"/>
    <cellStyle name="Lien hypertexte visité" xfId="68" builtinId="9" hidden="1"/>
    <cellStyle name="Lien hypertexte visité" xfId="70" builtinId="9" hidden="1"/>
    <cellStyle name="Lien hypertexte visité" xfId="72" builtinId="9" hidden="1"/>
    <cellStyle name="Lien hypertexte visité" xfId="74" builtinId="9" hidden="1"/>
    <cellStyle name="Lien hypertexte visité" xfId="76" builtinId="9" hidden="1"/>
    <cellStyle name="Lien hypertexte visité" xfId="78" builtinId="9" hidden="1"/>
    <cellStyle name="Lien hypertexte visité" xfId="80" builtinId="9" hidden="1"/>
    <cellStyle name="Lien hypertexte visité" xfId="82" builtinId="9" hidden="1"/>
    <cellStyle name="Lien hypertexte visité" xfId="84" builtinId="9" hidden="1"/>
    <cellStyle name="Lien hypertexte visité" xfId="86" builtinId="9" hidden="1"/>
    <cellStyle name="Normal" xfId="0" builtinId="0"/>
  </cellStyles>
  <dxfs count="49">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theme="0" tint="-0.34998626667073579"/>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0</xdr:col>
      <xdr:colOff>0</xdr:colOff>
      <xdr:row>42</xdr:row>
      <xdr:rowOff>0</xdr:rowOff>
    </xdr:from>
    <xdr:to>
      <xdr:col>0</xdr:col>
      <xdr:colOff>38100</xdr:colOff>
      <xdr:row>42</xdr:row>
      <xdr:rowOff>38100</xdr:rowOff>
    </xdr:to>
    <xdr:pic>
      <xdr:nvPicPr>
        <xdr:cNvPr id="2" name="image00.gif" descr="0clip_image002.gif"/>
        <xdr:cNvPicPr preferRelativeResize="0"/>
      </xdr:nvPicPr>
      <xdr:blipFill>
        <a:blip xmlns:r="http://schemas.openxmlformats.org/officeDocument/2006/relationships" r:embed="rId1" cstate="print"/>
        <a:stretch>
          <a:fillRect/>
        </a:stretch>
      </xdr:blipFill>
      <xdr:spPr>
        <a:xfrm>
          <a:off x="0" y="9372600"/>
          <a:ext cx="38100" cy="38100"/>
        </a:xfrm>
        <a:prstGeom prst="rect">
          <a:avLst/>
        </a:prstGeom>
        <a:noFill/>
      </xdr:spPr>
    </xdr:pic>
    <xdr:clientData fLock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P150"/>
  <sheetViews>
    <sheetView tabSelected="1" topLeftCell="A80" zoomScale="75" zoomScaleNormal="75" zoomScalePageLayoutView="75" workbookViewId="0">
      <selection activeCell="O106" sqref="O106"/>
    </sheetView>
  </sheetViews>
  <sheetFormatPr baseColWidth="10" defaultRowHeight="15" x14ac:dyDescent="0"/>
  <cols>
    <col min="1" max="1" width="19.83203125" style="10" customWidth="1"/>
    <col min="2" max="2" width="33.6640625" style="11" customWidth="1"/>
    <col min="3" max="3" width="8.1640625" style="11" customWidth="1"/>
    <col min="4" max="4" width="67.5" style="11" customWidth="1"/>
    <col min="5" max="5" width="28.5" style="54" customWidth="1"/>
    <col min="6" max="6" width="13.83203125" style="22" customWidth="1"/>
    <col min="7" max="7" width="10.5" style="11" customWidth="1"/>
    <col min="8" max="8" width="13.1640625" style="11" customWidth="1"/>
    <col min="9" max="9" width="17" style="11" customWidth="1"/>
    <col min="10" max="10" width="28.5" style="54" customWidth="1"/>
    <col min="11" max="11" width="10.5" style="11" customWidth="1"/>
    <col min="12" max="13" width="28.5" style="11" customWidth="1"/>
    <col min="14" max="15" width="10.5" style="11" customWidth="1"/>
    <col min="16" max="16" width="13.83203125" style="11" customWidth="1"/>
  </cols>
  <sheetData>
    <row r="1" spans="1:16" ht="54">
      <c r="A1" s="4" t="s">
        <v>15</v>
      </c>
      <c r="B1" s="1" t="s">
        <v>16</v>
      </c>
      <c r="C1" s="1" t="s">
        <v>26</v>
      </c>
      <c r="D1" s="1" t="s">
        <v>14</v>
      </c>
      <c r="E1" s="46" t="s">
        <v>0</v>
      </c>
      <c r="F1" s="3" t="s">
        <v>318</v>
      </c>
      <c r="G1" s="1" t="s">
        <v>12</v>
      </c>
      <c r="H1" s="1" t="s">
        <v>28</v>
      </c>
      <c r="I1" s="1" t="s">
        <v>317</v>
      </c>
      <c r="J1" s="46" t="s">
        <v>255</v>
      </c>
      <c r="K1" s="1" t="s">
        <v>316</v>
      </c>
      <c r="L1" s="1" t="s">
        <v>256</v>
      </c>
      <c r="M1" s="1" t="s">
        <v>268</v>
      </c>
      <c r="N1" s="1" t="s">
        <v>13</v>
      </c>
      <c r="O1" s="1" t="s">
        <v>339</v>
      </c>
      <c r="P1" s="13" t="s">
        <v>112</v>
      </c>
    </row>
    <row r="2" spans="1:16" ht="54">
      <c r="A2" s="4" t="s">
        <v>32</v>
      </c>
      <c r="B2" s="1"/>
      <c r="C2" s="1">
        <v>0</v>
      </c>
      <c r="D2" s="1" t="s">
        <v>111</v>
      </c>
      <c r="E2" s="46" t="s">
        <v>33</v>
      </c>
      <c r="F2" s="3"/>
      <c r="G2" s="1" t="s">
        <v>25</v>
      </c>
      <c r="H2" s="1"/>
      <c r="I2" s="1"/>
      <c r="J2" s="46"/>
      <c r="K2" s="1" t="s">
        <v>25</v>
      </c>
      <c r="L2" s="1"/>
      <c r="M2" s="1"/>
      <c r="N2" s="9" t="s">
        <v>22</v>
      </c>
      <c r="O2" s="9"/>
      <c r="P2" s="9"/>
    </row>
    <row r="3" spans="1:16" ht="18">
      <c r="A3" s="5"/>
      <c r="B3" s="2"/>
      <c r="C3" s="2"/>
      <c r="D3" s="2"/>
      <c r="E3" s="47"/>
      <c r="F3" s="6"/>
      <c r="G3" s="2"/>
      <c r="H3" s="2"/>
      <c r="I3" s="2"/>
      <c r="J3" s="47"/>
      <c r="K3" s="2"/>
      <c r="L3" s="2"/>
      <c r="M3" s="2"/>
      <c r="N3" s="2"/>
      <c r="O3" s="2"/>
      <c r="P3" s="2"/>
    </row>
    <row r="4" spans="1:16" ht="45">
      <c r="A4" s="114" t="s">
        <v>1</v>
      </c>
      <c r="B4" s="122" t="s">
        <v>2</v>
      </c>
      <c r="C4" s="92" t="s">
        <v>51</v>
      </c>
      <c r="D4" s="15" t="s">
        <v>347</v>
      </c>
      <c r="E4" s="23" t="s">
        <v>27</v>
      </c>
      <c r="F4" s="14">
        <v>42307</v>
      </c>
      <c r="G4" s="15" t="s">
        <v>22</v>
      </c>
      <c r="H4" s="9" t="s">
        <v>18</v>
      </c>
      <c r="I4" s="9" t="s">
        <v>24</v>
      </c>
      <c r="J4" s="23"/>
      <c r="K4" s="9"/>
      <c r="L4" s="15"/>
      <c r="M4" s="15"/>
      <c r="N4" s="9"/>
      <c r="O4" s="9"/>
      <c r="P4" s="9"/>
    </row>
    <row r="5" spans="1:16" ht="45">
      <c r="A5" s="121"/>
      <c r="B5" s="123"/>
      <c r="C5" s="92" t="s">
        <v>66</v>
      </c>
      <c r="D5" s="15" t="s">
        <v>348</v>
      </c>
      <c r="E5" s="44" t="s">
        <v>29</v>
      </c>
      <c r="F5" s="14">
        <v>42307</v>
      </c>
      <c r="G5" s="9" t="s">
        <v>22</v>
      </c>
      <c r="H5" s="9" t="s">
        <v>18</v>
      </c>
      <c r="I5" s="9" t="s">
        <v>24</v>
      </c>
      <c r="J5" s="44"/>
      <c r="K5" s="9"/>
      <c r="L5" s="9"/>
      <c r="M5" s="9"/>
      <c r="N5" s="9"/>
      <c r="O5" s="9"/>
      <c r="P5" s="9"/>
    </row>
    <row r="6" spans="1:16" ht="30">
      <c r="A6" s="121"/>
      <c r="B6" s="123"/>
      <c r="C6" s="92" t="s">
        <v>67</v>
      </c>
      <c r="D6" s="23" t="s">
        <v>211</v>
      </c>
      <c r="E6" s="44" t="s">
        <v>30</v>
      </c>
      <c r="F6" s="14">
        <v>42307</v>
      </c>
      <c r="G6" s="9" t="s">
        <v>22</v>
      </c>
      <c r="H6" s="9" t="s">
        <v>20</v>
      </c>
      <c r="I6" s="9" t="s">
        <v>102</v>
      </c>
      <c r="J6" s="44"/>
      <c r="K6" s="9"/>
      <c r="L6" s="9"/>
      <c r="M6" s="9"/>
      <c r="N6" s="9"/>
      <c r="O6" s="9"/>
      <c r="P6" s="9"/>
    </row>
    <row r="7" spans="1:16" ht="45">
      <c r="A7" s="121"/>
      <c r="B7" s="123"/>
      <c r="C7" s="92" t="s">
        <v>68</v>
      </c>
      <c r="D7" s="15" t="s">
        <v>151</v>
      </c>
      <c r="E7" s="44" t="s">
        <v>70</v>
      </c>
      <c r="F7" s="14">
        <v>42307</v>
      </c>
      <c r="G7" s="9" t="s">
        <v>22</v>
      </c>
      <c r="H7" s="9" t="s">
        <v>19</v>
      </c>
      <c r="I7" s="9"/>
      <c r="J7" s="23" t="s">
        <v>258</v>
      </c>
      <c r="K7" s="9" t="s">
        <v>22</v>
      </c>
      <c r="L7" s="9">
        <v>1</v>
      </c>
      <c r="M7" s="9" t="s">
        <v>340</v>
      </c>
      <c r="N7" s="9"/>
      <c r="O7" s="9"/>
      <c r="P7" s="9"/>
    </row>
    <row r="8" spans="1:16">
      <c r="A8" s="121"/>
      <c r="B8" s="123"/>
      <c r="C8" s="92" t="s">
        <v>106</v>
      </c>
      <c r="D8" s="23" t="s">
        <v>152</v>
      </c>
      <c r="E8" s="44" t="s">
        <v>71</v>
      </c>
      <c r="F8" s="14">
        <v>42307</v>
      </c>
      <c r="G8" s="9" t="s">
        <v>22</v>
      </c>
      <c r="H8" s="9" t="s">
        <v>20</v>
      </c>
      <c r="I8" s="9" t="s">
        <v>102</v>
      </c>
      <c r="J8" s="44"/>
      <c r="K8" s="9"/>
      <c r="L8" s="9"/>
      <c r="M8" s="9"/>
      <c r="N8" s="9"/>
      <c r="O8" s="9"/>
      <c r="P8" s="9"/>
    </row>
    <row r="9" spans="1:16" ht="30">
      <c r="A9" s="121"/>
      <c r="B9" s="123"/>
      <c r="C9" s="92" t="s">
        <v>107</v>
      </c>
      <c r="D9" s="15" t="s">
        <v>212</v>
      </c>
      <c r="E9" s="24" t="s">
        <v>76</v>
      </c>
      <c r="F9" s="14">
        <v>42443</v>
      </c>
      <c r="G9" s="9" t="s">
        <v>22</v>
      </c>
      <c r="H9" s="9" t="s">
        <v>17</v>
      </c>
      <c r="I9" s="9" t="s">
        <v>102</v>
      </c>
      <c r="J9" s="24"/>
      <c r="K9" s="9"/>
      <c r="L9" s="16"/>
      <c r="M9" s="16"/>
      <c r="N9" s="9"/>
      <c r="O9" s="9"/>
      <c r="P9" s="9"/>
    </row>
    <row r="10" spans="1:16" ht="30">
      <c r="A10" s="121"/>
      <c r="B10" s="123"/>
      <c r="C10" s="92" t="s">
        <v>108</v>
      </c>
      <c r="D10" s="15" t="s">
        <v>153</v>
      </c>
      <c r="E10" s="24" t="s">
        <v>72</v>
      </c>
      <c r="F10" s="14">
        <v>42443</v>
      </c>
      <c r="G10" s="9" t="s">
        <v>22</v>
      </c>
      <c r="H10" s="9" t="s">
        <v>17</v>
      </c>
      <c r="I10" s="9" t="s">
        <v>102</v>
      </c>
      <c r="J10" s="24"/>
      <c r="K10" s="9"/>
      <c r="L10" s="16"/>
      <c r="M10" s="16"/>
      <c r="N10" s="9"/>
      <c r="O10" s="9"/>
      <c r="P10" s="9"/>
    </row>
    <row r="11" spans="1:16" ht="30">
      <c r="A11" s="121"/>
      <c r="B11" s="122" t="s">
        <v>3</v>
      </c>
      <c r="C11" s="92" t="s">
        <v>47</v>
      </c>
      <c r="D11" s="15" t="s">
        <v>349</v>
      </c>
      <c r="E11" s="44" t="s">
        <v>30</v>
      </c>
      <c r="F11" s="14">
        <v>42443</v>
      </c>
      <c r="G11" s="9" t="s">
        <v>22</v>
      </c>
      <c r="H11" s="9" t="s">
        <v>18</v>
      </c>
      <c r="I11" s="9" t="s">
        <v>102</v>
      </c>
      <c r="J11" s="44"/>
      <c r="K11" s="9"/>
      <c r="L11" s="9"/>
      <c r="M11" s="9"/>
      <c r="N11" s="9"/>
      <c r="O11" s="9"/>
      <c r="P11" s="9"/>
    </row>
    <row r="12" spans="1:16" ht="30">
      <c r="A12" s="121"/>
      <c r="B12" s="123"/>
      <c r="C12" s="92" t="s">
        <v>48</v>
      </c>
      <c r="D12" s="15" t="s">
        <v>213</v>
      </c>
      <c r="E12" s="23" t="s">
        <v>73</v>
      </c>
      <c r="F12" s="14">
        <v>42673</v>
      </c>
      <c r="G12" s="9" t="s">
        <v>22</v>
      </c>
      <c r="H12" s="9" t="s">
        <v>19</v>
      </c>
      <c r="I12" s="9"/>
      <c r="J12" s="44"/>
      <c r="K12" s="9"/>
      <c r="L12" s="9"/>
      <c r="M12" s="9"/>
      <c r="N12" s="9"/>
      <c r="O12" s="9"/>
      <c r="P12" s="9"/>
    </row>
    <row r="13" spans="1:16" ht="30">
      <c r="A13" s="121"/>
      <c r="B13" s="123"/>
      <c r="C13" s="92" t="s">
        <v>54</v>
      </c>
      <c r="D13" s="15" t="s">
        <v>154</v>
      </c>
      <c r="E13" s="44" t="s">
        <v>30</v>
      </c>
      <c r="F13" s="14">
        <v>42443</v>
      </c>
      <c r="G13" s="9" t="s">
        <v>22</v>
      </c>
      <c r="H13" s="9" t="s">
        <v>20</v>
      </c>
      <c r="I13" s="9" t="s">
        <v>102</v>
      </c>
      <c r="J13" s="44"/>
      <c r="K13" s="9"/>
      <c r="L13" s="9"/>
      <c r="M13" s="9"/>
      <c r="N13" s="9"/>
      <c r="O13" s="9"/>
      <c r="P13" s="9"/>
    </row>
    <row r="14" spans="1:16">
      <c r="A14" s="121"/>
      <c r="B14" s="123"/>
      <c r="C14" s="92" t="s">
        <v>34</v>
      </c>
      <c r="D14" s="15" t="s">
        <v>231</v>
      </c>
      <c r="E14" s="44" t="s">
        <v>30</v>
      </c>
      <c r="F14" s="14">
        <v>42468</v>
      </c>
      <c r="G14" s="9" t="s">
        <v>22</v>
      </c>
      <c r="H14" s="9" t="s">
        <v>20</v>
      </c>
      <c r="I14" s="9" t="s">
        <v>102</v>
      </c>
      <c r="J14" s="44"/>
      <c r="K14" s="9"/>
      <c r="L14" s="9"/>
      <c r="M14" s="9"/>
      <c r="N14" s="9"/>
      <c r="O14" s="9"/>
      <c r="P14" s="9"/>
    </row>
    <row r="15" spans="1:16">
      <c r="A15" s="121"/>
      <c r="B15" s="123"/>
      <c r="C15" s="92" t="s">
        <v>34</v>
      </c>
      <c r="D15" s="15" t="s">
        <v>165</v>
      </c>
      <c r="E15" s="44" t="s">
        <v>63</v>
      </c>
      <c r="F15" s="14">
        <v>42468</v>
      </c>
      <c r="G15" s="9" t="s">
        <v>22</v>
      </c>
      <c r="H15" s="9" t="s">
        <v>17</v>
      </c>
      <c r="I15" s="9" t="s">
        <v>102</v>
      </c>
      <c r="J15" s="44"/>
      <c r="K15" s="9"/>
      <c r="L15" s="9"/>
      <c r="M15" s="9"/>
      <c r="N15" s="9"/>
      <c r="O15" s="9"/>
      <c r="P15" s="9"/>
    </row>
    <row r="16" spans="1:16" ht="30">
      <c r="A16" s="121"/>
      <c r="B16" s="122" t="s">
        <v>164</v>
      </c>
      <c r="C16" s="92" t="s">
        <v>55</v>
      </c>
      <c r="D16" s="15" t="s">
        <v>155</v>
      </c>
      <c r="E16" s="44" t="s">
        <v>30</v>
      </c>
      <c r="F16" s="14">
        <v>42468</v>
      </c>
      <c r="G16" s="9" t="s">
        <v>22</v>
      </c>
      <c r="H16" s="9" t="s">
        <v>18</v>
      </c>
      <c r="I16" s="9" t="s">
        <v>24</v>
      </c>
      <c r="J16" s="44"/>
      <c r="K16" s="9"/>
      <c r="L16" s="9"/>
      <c r="M16" s="9"/>
      <c r="N16" s="9"/>
      <c r="O16" s="9"/>
      <c r="P16" s="9"/>
    </row>
    <row r="17" spans="1:16" ht="45">
      <c r="A17" s="121"/>
      <c r="B17" s="123"/>
      <c r="C17" s="92" t="s">
        <v>56</v>
      </c>
      <c r="D17" s="25" t="s">
        <v>214</v>
      </c>
      <c r="E17" s="23" t="s">
        <v>74</v>
      </c>
      <c r="F17" s="14">
        <v>42443</v>
      </c>
      <c r="G17" s="9" t="s">
        <v>22</v>
      </c>
      <c r="H17" s="9" t="s">
        <v>19</v>
      </c>
      <c r="I17" s="9"/>
      <c r="J17" s="23" t="s">
        <v>258</v>
      </c>
      <c r="K17" s="9" t="s">
        <v>22</v>
      </c>
      <c r="L17" s="9">
        <v>1</v>
      </c>
      <c r="M17" s="9" t="s">
        <v>340</v>
      </c>
      <c r="N17" s="9"/>
      <c r="O17" s="9"/>
      <c r="P17" s="9"/>
    </row>
    <row r="18" spans="1:16" ht="45">
      <c r="A18" s="121"/>
      <c r="B18" s="123"/>
      <c r="C18" s="92" t="s">
        <v>57</v>
      </c>
      <c r="D18" s="23" t="s">
        <v>215</v>
      </c>
      <c r="E18" s="23" t="s">
        <v>75</v>
      </c>
      <c r="F18" s="14">
        <v>42443</v>
      </c>
      <c r="G18" s="9" t="s">
        <v>22</v>
      </c>
      <c r="H18" s="9" t="s">
        <v>19</v>
      </c>
      <c r="I18" s="9"/>
      <c r="J18" s="23" t="s">
        <v>258</v>
      </c>
      <c r="K18" s="9" t="s">
        <v>22</v>
      </c>
      <c r="L18" s="9">
        <v>1</v>
      </c>
      <c r="M18" s="9" t="s">
        <v>340</v>
      </c>
      <c r="N18" s="9"/>
      <c r="O18" s="9"/>
      <c r="P18" s="9"/>
    </row>
    <row r="19" spans="1:16" ht="30">
      <c r="A19" s="121"/>
      <c r="B19" s="123"/>
      <c r="C19" s="92" t="s">
        <v>58</v>
      </c>
      <c r="D19" s="23" t="s">
        <v>156</v>
      </c>
      <c r="E19" s="44" t="s">
        <v>30</v>
      </c>
      <c r="F19" s="14">
        <v>42443</v>
      </c>
      <c r="G19" s="9" t="s">
        <v>22</v>
      </c>
      <c r="H19" s="9" t="s">
        <v>20</v>
      </c>
      <c r="I19" s="9" t="s">
        <v>102</v>
      </c>
      <c r="J19" s="44"/>
      <c r="K19" s="9"/>
      <c r="L19" s="9"/>
      <c r="M19" s="9"/>
      <c r="N19" s="9"/>
      <c r="O19" s="9"/>
      <c r="P19" s="9"/>
    </row>
    <row r="20" spans="1:16" ht="60">
      <c r="A20" s="121"/>
      <c r="B20" s="123"/>
      <c r="C20" s="92" t="s">
        <v>59</v>
      </c>
      <c r="D20" s="15" t="s">
        <v>216</v>
      </c>
      <c r="E20" s="44" t="s">
        <v>30</v>
      </c>
      <c r="F20" s="14">
        <v>42443</v>
      </c>
      <c r="G20" s="9" t="s">
        <v>22</v>
      </c>
      <c r="H20" s="9" t="s">
        <v>17</v>
      </c>
      <c r="I20" s="9" t="s">
        <v>102</v>
      </c>
      <c r="J20" s="44"/>
      <c r="K20" s="9"/>
      <c r="L20" s="9"/>
      <c r="M20" s="9"/>
      <c r="N20" s="9"/>
      <c r="O20" s="9"/>
      <c r="P20" s="9"/>
    </row>
    <row r="21" spans="1:16">
      <c r="A21" s="121"/>
      <c r="B21" s="123"/>
      <c r="C21" s="92" t="s">
        <v>109</v>
      </c>
      <c r="D21" s="15" t="s">
        <v>217</v>
      </c>
      <c r="E21" s="44" t="s">
        <v>30</v>
      </c>
      <c r="F21" s="18">
        <v>42443</v>
      </c>
      <c r="G21" s="9" t="s">
        <v>22</v>
      </c>
      <c r="H21" s="9" t="s">
        <v>17</v>
      </c>
      <c r="I21" s="9" t="s">
        <v>102</v>
      </c>
      <c r="J21" s="44"/>
      <c r="K21" s="9"/>
      <c r="L21" s="9"/>
      <c r="M21" s="9"/>
      <c r="N21" s="9"/>
      <c r="O21" s="9"/>
      <c r="P21" s="9"/>
    </row>
    <row r="22" spans="1:16">
      <c r="A22" s="121"/>
      <c r="B22" s="122" t="s">
        <v>4</v>
      </c>
      <c r="C22" s="92" t="s">
        <v>35</v>
      </c>
      <c r="D22" s="15" t="s">
        <v>157</v>
      </c>
      <c r="E22" s="44" t="s">
        <v>78</v>
      </c>
      <c r="F22" s="14">
        <v>42478</v>
      </c>
      <c r="G22" s="9" t="s">
        <v>22</v>
      </c>
      <c r="H22" s="9" t="s">
        <v>17</v>
      </c>
      <c r="I22" s="9" t="s">
        <v>102</v>
      </c>
      <c r="J22" s="44"/>
      <c r="K22" s="9"/>
      <c r="L22" s="9"/>
      <c r="M22" s="9"/>
      <c r="N22" s="9"/>
      <c r="O22" s="9"/>
      <c r="P22" s="9"/>
    </row>
    <row r="23" spans="1:16" ht="75">
      <c r="A23" s="121"/>
      <c r="B23" s="123"/>
      <c r="C23" s="26" t="s">
        <v>36</v>
      </c>
      <c r="D23" s="29" t="s">
        <v>158</v>
      </c>
      <c r="E23" s="48" t="s">
        <v>78</v>
      </c>
      <c r="F23" s="28">
        <v>42478</v>
      </c>
      <c r="G23" s="27" t="s">
        <v>22</v>
      </c>
      <c r="H23" s="27" t="s">
        <v>18</v>
      </c>
      <c r="I23" s="27" t="s">
        <v>102</v>
      </c>
      <c r="J23" s="34" t="s">
        <v>257</v>
      </c>
      <c r="K23" s="27" t="s">
        <v>23</v>
      </c>
      <c r="L23" s="29">
        <v>2</v>
      </c>
      <c r="M23" s="29" t="s">
        <v>341</v>
      </c>
      <c r="N23" s="27"/>
      <c r="O23" s="27"/>
      <c r="P23" s="27"/>
    </row>
    <row r="24" spans="1:16">
      <c r="A24" s="121"/>
      <c r="B24" s="123"/>
      <c r="C24" s="92" t="s">
        <v>37</v>
      </c>
      <c r="D24" s="15" t="s">
        <v>159</v>
      </c>
      <c r="E24" s="44" t="s">
        <v>78</v>
      </c>
      <c r="F24" s="14">
        <v>42507</v>
      </c>
      <c r="G24" s="9" t="s">
        <v>22</v>
      </c>
      <c r="H24" s="9" t="s">
        <v>20</v>
      </c>
      <c r="I24" s="9" t="s">
        <v>102</v>
      </c>
      <c r="J24" s="44"/>
      <c r="K24" s="9"/>
      <c r="L24" s="9"/>
      <c r="M24" s="9"/>
      <c r="N24" s="9"/>
      <c r="O24" s="9"/>
      <c r="P24" s="9"/>
    </row>
    <row r="25" spans="1:16" ht="30">
      <c r="A25" s="121"/>
      <c r="B25" s="123"/>
      <c r="C25" s="92" t="s">
        <v>38</v>
      </c>
      <c r="D25" s="23" t="s">
        <v>160</v>
      </c>
      <c r="E25" s="49" t="s">
        <v>79</v>
      </c>
      <c r="F25" s="14">
        <v>42507</v>
      </c>
      <c r="G25" s="9" t="s">
        <v>22</v>
      </c>
      <c r="H25" s="9" t="s">
        <v>21</v>
      </c>
      <c r="I25" s="9" t="s">
        <v>24</v>
      </c>
      <c r="J25" s="49"/>
      <c r="K25" s="9"/>
      <c r="L25" s="98"/>
      <c r="M25" s="98"/>
      <c r="N25" s="9"/>
      <c r="O25" s="9"/>
      <c r="P25" s="9"/>
    </row>
    <row r="26" spans="1:16" ht="30">
      <c r="A26" s="121"/>
      <c r="B26" s="123"/>
      <c r="C26" s="92" t="s">
        <v>39</v>
      </c>
      <c r="D26" s="23" t="s">
        <v>161</v>
      </c>
      <c r="E26" s="44" t="s">
        <v>30</v>
      </c>
      <c r="F26" s="14">
        <v>42468</v>
      </c>
      <c r="G26" s="9" t="s">
        <v>22</v>
      </c>
      <c r="H26" s="9" t="s">
        <v>17</v>
      </c>
      <c r="I26" s="9" t="s">
        <v>102</v>
      </c>
      <c r="J26" s="44"/>
      <c r="K26" s="9"/>
      <c r="L26" s="9"/>
      <c r="M26" s="9"/>
      <c r="N26" s="9"/>
      <c r="O26" s="9"/>
      <c r="P26" s="9"/>
    </row>
    <row r="27" spans="1:16" ht="30">
      <c r="A27" s="121"/>
      <c r="B27" s="123"/>
      <c r="C27" s="92" t="s">
        <v>40</v>
      </c>
      <c r="D27" s="23" t="s">
        <v>218</v>
      </c>
      <c r="E27" s="104" t="s">
        <v>80</v>
      </c>
      <c r="F27" s="14">
        <v>42507</v>
      </c>
      <c r="G27" s="9" t="s">
        <v>22</v>
      </c>
      <c r="H27" s="9" t="s">
        <v>21</v>
      </c>
      <c r="I27" s="9" t="s">
        <v>24</v>
      </c>
      <c r="J27" s="49"/>
      <c r="K27" s="9"/>
      <c r="L27" s="98"/>
      <c r="M27" s="98"/>
      <c r="N27" s="9"/>
      <c r="O27" s="9"/>
      <c r="P27" s="9"/>
    </row>
    <row r="28" spans="1:16" ht="30">
      <c r="A28" s="121"/>
      <c r="B28" s="123"/>
      <c r="C28" s="30" t="s">
        <v>41</v>
      </c>
      <c r="D28" s="50" t="s">
        <v>219</v>
      </c>
      <c r="E28" s="50" t="s">
        <v>30</v>
      </c>
      <c r="F28" s="32">
        <v>42468</v>
      </c>
      <c r="G28" s="33" t="s">
        <v>22</v>
      </c>
      <c r="H28" s="33" t="s">
        <v>21</v>
      </c>
      <c r="I28" s="33" t="s">
        <v>24</v>
      </c>
      <c r="J28" s="52"/>
      <c r="K28" s="33"/>
      <c r="L28" s="33"/>
      <c r="M28" s="33"/>
      <c r="N28" s="33"/>
      <c r="O28" s="33"/>
      <c r="P28" s="33"/>
    </row>
    <row r="29" spans="1:16" ht="30">
      <c r="A29" s="121"/>
      <c r="B29" s="122" t="s">
        <v>113</v>
      </c>
      <c r="C29" s="30" t="s">
        <v>42</v>
      </c>
      <c r="D29" s="31" t="s">
        <v>220</v>
      </c>
      <c r="E29" s="52" t="s">
        <v>31</v>
      </c>
      <c r="F29" s="32">
        <v>42507</v>
      </c>
      <c r="G29" s="33" t="s">
        <v>22</v>
      </c>
      <c r="H29" s="33" t="s">
        <v>18</v>
      </c>
      <c r="I29" s="33" t="s">
        <v>24</v>
      </c>
      <c r="J29" s="52"/>
      <c r="K29" s="33"/>
      <c r="L29" s="33"/>
      <c r="M29" s="33"/>
      <c r="N29" s="33"/>
      <c r="O29" s="33"/>
      <c r="P29" s="33"/>
    </row>
    <row r="30" spans="1:16" ht="30">
      <c r="A30" s="121"/>
      <c r="B30" s="123"/>
      <c r="C30" s="92" t="s">
        <v>43</v>
      </c>
      <c r="D30" s="24" t="s">
        <v>162</v>
      </c>
      <c r="E30" s="24" t="s">
        <v>30</v>
      </c>
      <c r="F30" s="17">
        <v>42443</v>
      </c>
      <c r="G30" s="9" t="s">
        <v>22</v>
      </c>
      <c r="H30" s="9" t="s">
        <v>17</v>
      </c>
      <c r="I30" s="9" t="s">
        <v>102</v>
      </c>
      <c r="J30" s="24"/>
      <c r="K30" s="9"/>
      <c r="L30" s="16"/>
      <c r="M30" s="16"/>
      <c r="N30" s="9"/>
      <c r="O30" s="9"/>
      <c r="P30" s="9"/>
    </row>
    <row r="31" spans="1:16" ht="30">
      <c r="A31" s="121"/>
      <c r="B31" s="123"/>
      <c r="C31" s="92" t="s">
        <v>44</v>
      </c>
      <c r="D31" s="16" t="s">
        <v>221</v>
      </c>
      <c r="E31" s="44" t="s">
        <v>31</v>
      </c>
      <c r="F31" s="14">
        <v>42443</v>
      </c>
      <c r="G31" s="9" t="s">
        <v>22</v>
      </c>
      <c r="H31" s="9" t="s">
        <v>21</v>
      </c>
      <c r="I31" s="9" t="s">
        <v>24</v>
      </c>
      <c r="J31" s="44"/>
      <c r="K31" s="9"/>
      <c r="L31" s="9"/>
      <c r="M31" s="9"/>
      <c r="N31" s="9"/>
      <c r="O31" s="9"/>
      <c r="P31" s="9"/>
    </row>
    <row r="32" spans="1:16" ht="45">
      <c r="A32" s="121"/>
      <c r="B32" s="123"/>
      <c r="C32" s="92" t="s">
        <v>45</v>
      </c>
      <c r="D32" s="16" t="s">
        <v>222</v>
      </c>
      <c r="E32" s="23" t="s">
        <v>73</v>
      </c>
      <c r="F32" s="14">
        <v>42443</v>
      </c>
      <c r="G32" s="9" t="s">
        <v>22</v>
      </c>
      <c r="H32" s="9" t="s">
        <v>19</v>
      </c>
      <c r="I32" s="9"/>
      <c r="J32" s="23" t="s">
        <v>258</v>
      </c>
      <c r="K32" s="9" t="s">
        <v>22</v>
      </c>
      <c r="L32" s="9">
        <v>1</v>
      </c>
      <c r="M32" s="9" t="s">
        <v>340</v>
      </c>
      <c r="N32" s="9"/>
      <c r="O32" s="9"/>
      <c r="P32" s="9"/>
    </row>
    <row r="33" spans="1:16" ht="30">
      <c r="A33" s="121"/>
      <c r="B33" s="123"/>
      <c r="C33" s="92" t="s">
        <v>46</v>
      </c>
      <c r="D33" s="16" t="s">
        <v>163</v>
      </c>
      <c r="E33" s="24" t="s">
        <v>30</v>
      </c>
      <c r="F33" s="17">
        <v>42443</v>
      </c>
      <c r="G33" s="9" t="s">
        <v>22</v>
      </c>
      <c r="H33" s="9" t="s">
        <v>20</v>
      </c>
      <c r="I33" s="9" t="s">
        <v>102</v>
      </c>
      <c r="J33" s="24"/>
      <c r="K33" s="9"/>
      <c r="L33" s="16"/>
      <c r="M33" s="16"/>
      <c r="N33" s="9"/>
      <c r="O33" s="9"/>
      <c r="P33" s="9"/>
    </row>
    <row r="34" spans="1:16">
      <c r="A34" s="115"/>
      <c r="B34" s="124"/>
      <c r="C34" s="92" t="s">
        <v>350</v>
      </c>
      <c r="D34" s="15" t="s">
        <v>351</v>
      </c>
      <c r="E34" s="44" t="s">
        <v>31</v>
      </c>
      <c r="F34" s="14">
        <v>42443</v>
      </c>
      <c r="G34" s="9" t="s">
        <v>22</v>
      </c>
      <c r="H34" s="9" t="s">
        <v>17</v>
      </c>
      <c r="I34" s="9" t="s">
        <v>102</v>
      </c>
      <c r="J34" s="44"/>
      <c r="K34" s="9"/>
      <c r="L34" s="9"/>
      <c r="M34" s="9"/>
      <c r="N34" s="9"/>
      <c r="O34" s="9"/>
      <c r="P34" s="9"/>
    </row>
    <row r="35" spans="1:16" ht="30">
      <c r="A35" s="129"/>
      <c r="B35" s="126" t="s">
        <v>223</v>
      </c>
      <c r="C35" s="30"/>
      <c r="D35" s="40" t="s">
        <v>224</v>
      </c>
      <c r="E35" s="50" t="s">
        <v>30</v>
      </c>
      <c r="F35" s="32"/>
      <c r="G35" s="33" t="s">
        <v>23</v>
      </c>
      <c r="H35" s="33"/>
      <c r="I35" s="33"/>
      <c r="J35" s="50"/>
      <c r="K35" s="33" t="s">
        <v>23</v>
      </c>
      <c r="L35" s="31">
        <v>1</v>
      </c>
      <c r="M35" s="31" t="s">
        <v>342</v>
      </c>
      <c r="N35" s="33"/>
      <c r="O35" s="33"/>
      <c r="P35" s="33"/>
    </row>
    <row r="36" spans="1:16">
      <c r="A36" s="130"/>
      <c r="B36" s="127"/>
      <c r="C36" s="35"/>
      <c r="D36" s="38" t="s">
        <v>225</v>
      </c>
      <c r="E36" s="51" t="s">
        <v>70</v>
      </c>
      <c r="F36" s="37">
        <v>42443</v>
      </c>
      <c r="G36" s="36" t="s">
        <v>22</v>
      </c>
      <c r="H36" s="36" t="s">
        <v>21</v>
      </c>
      <c r="I36" s="36" t="s">
        <v>24</v>
      </c>
      <c r="J36" s="51"/>
      <c r="K36" s="36"/>
      <c r="L36" s="36"/>
      <c r="M36" s="36"/>
      <c r="N36" s="33"/>
      <c r="O36" s="33"/>
      <c r="P36" s="33"/>
    </row>
    <row r="37" spans="1:16">
      <c r="A37" s="130"/>
      <c r="B37" s="127"/>
      <c r="C37" s="35"/>
      <c r="D37" s="38" t="s">
        <v>226</v>
      </c>
      <c r="E37" s="51" t="s">
        <v>70</v>
      </c>
      <c r="F37" s="37">
        <v>42444</v>
      </c>
      <c r="G37" s="36" t="s">
        <v>22</v>
      </c>
      <c r="H37" s="36" t="s">
        <v>21</v>
      </c>
      <c r="I37" s="36" t="s">
        <v>24</v>
      </c>
      <c r="J37" s="51"/>
      <c r="K37" s="36"/>
      <c r="L37" s="36"/>
      <c r="M37" s="36"/>
      <c r="N37" s="33"/>
      <c r="O37" s="33"/>
      <c r="P37" s="33"/>
    </row>
    <row r="38" spans="1:16" ht="30">
      <c r="A38" s="130"/>
      <c r="B38" s="127"/>
      <c r="C38" s="35"/>
      <c r="D38" s="38" t="s">
        <v>227</v>
      </c>
      <c r="E38" s="51" t="s">
        <v>269</v>
      </c>
      <c r="F38" s="37">
        <v>42445</v>
      </c>
      <c r="G38" s="36" t="s">
        <v>22</v>
      </c>
      <c r="H38" s="36" t="s">
        <v>21</v>
      </c>
      <c r="I38" s="36" t="s">
        <v>24</v>
      </c>
      <c r="J38" s="51"/>
      <c r="K38" s="36"/>
      <c r="L38" s="36"/>
      <c r="M38" s="36"/>
      <c r="N38" s="33"/>
      <c r="O38" s="33"/>
      <c r="P38" s="33"/>
    </row>
    <row r="39" spans="1:16" ht="45">
      <c r="A39" s="130"/>
      <c r="B39" s="127"/>
      <c r="C39" s="30"/>
      <c r="D39" s="38" t="s">
        <v>229</v>
      </c>
      <c r="E39" s="52" t="s">
        <v>77</v>
      </c>
      <c r="F39" s="32">
        <v>42443</v>
      </c>
      <c r="G39" s="33" t="s">
        <v>22</v>
      </c>
      <c r="H39" s="33" t="s">
        <v>19</v>
      </c>
      <c r="I39" s="33"/>
      <c r="J39" s="50" t="s">
        <v>258</v>
      </c>
      <c r="K39" s="33" t="s">
        <v>22</v>
      </c>
      <c r="L39" s="9">
        <v>1</v>
      </c>
      <c r="M39" s="9" t="s">
        <v>340</v>
      </c>
      <c r="N39" s="33"/>
      <c r="O39" s="33"/>
      <c r="P39" s="33"/>
    </row>
    <row r="40" spans="1:16" ht="30">
      <c r="A40" s="130"/>
      <c r="B40" s="127"/>
      <c r="C40" s="30"/>
      <c r="D40" s="40" t="s">
        <v>228</v>
      </c>
      <c r="E40" s="50" t="s">
        <v>64</v>
      </c>
      <c r="F40" s="32">
        <v>42507</v>
      </c>
      <c r="G40" s="33" t="s">
        <v>22</v>
      </c>
      <c r="H40" s="33" t="s">
        <v>21</v>
      </c>
      <c r="I40" s="33" t="s">
        <v>24</v>
      </c>
      <c r="J40" s="52"/>
      <c r="K40" s="33"/>
      <c r="L40" s="33"/>
      <c r="M40" s="33"/>
      <c r="N40" s="33"/>
      <c r="O40" s="33"/>
      <c r="P40" s="33"/>
    </row>
    <row r="41" spans="1:16" ht="30">
      <c r="A41" s="131"/>
      <c r="B41" s="128"/>
      <c r="C41" s="30"/>
      <c r="D41" s="38" t="s">
        <v>230</v>
      </c>
      <c r="E41" s="40" t="s">
        <v>81</v>
      </c>
      <c r="F41" s="39">
        <v>42443</v>
      </c>
      <c r="G41" s="33" t="s">
        <v>22</v>
      </c>
      <c r="H41" s="33" t="s">
        <v>19</v>
      </c>
      <c r="I41" s="33"/>
      <c r="J41" s="40"/>
      <c r="K41" s="33"/>
      <c r="L41" s="38"/>
      <c r="M41" s="38"/>
      <c r="N41" s="33"/>
      <c r="O41" s="33"/>
      <c r="P41" s="33"/>
    </row>
    <row r="42" spans="1:16" ht="20">
      <c r="A42" s="8"/>
      <c r="B42" s="12"/>
      <c r="C42" s="12"/>
      <c r="D42" s="19"/>
      <c r="E42" s="53"/>
      <c r="F42" s="20"/>
      <c r="G42" s="19"/>
      <c r="H42" s="19"/>
      <c r="I42" s="19"/>
      <c r="J42" s="53"/>
      <c r="K42" s="19"/>
      <c r="L42" s="19"/>
      <c r="M42" s="19"/>
      <c r="N42" s="19"/>
      <c r="O42" s="19"/>
      <c r="P42" s="19"/>
    </row>
    <row r="43" spans="1:16" ht="60">
      <c r="A43" s="116" t="s">
        <v>69</v>
      </c>
      <c r="B43" s="117" t="s">
        <v>5</v>
      </c>
      <c r="C43" s="26" t="s">
        <v>124</v>
      </c>
      <c r="D43" s="29" t="s">
        <v>166</v>
      </c>
      <c r="E43" s="48" t="s">
        <v>82</v>
      </c>
      <c r="F43" s="28">
        <v>42452</v>
      </c>
      <c r="G43" s="27" t="s">
        <v>22</v>
      </c>
      <c r="H43" s="27" t="s">
        <v>18</v>
      </c>
      <c r="I43" s="27" t="s">
        <v>102</v>
      </c>
      <c r="J43" s="34" t="s">
        <v>263</v>
      </c>
      <c r="K43" s="27" t="s">
        <v>23</v>
      </c>
      <c r="L43" s="27">
        <v>2</v>
      </c>
      <c r="M43" s="27" t="s">
        <v>343</v>
      </c>
      <c r="N43" s="27"/>
      <c r="O43" s="27"/>
      <c r="P43" s="27"/>
    </row>
    <row r="44" spans="1:16">
      <c r="A44" s="116"/>
      <c r="B44" s="117"/>
      <c r="C44" s="92" t="s">
        <v>125</v>
      </c>
      <c r="D44" s="15" t="s">
        <v>167</v>
      </c>
      <c r="E44" s="23" t="s">
        <v>84</v>
      </c>
      <c r="F44" s="14"/>
      <c r="G44" s="9" t="s">
        <v>23</v>
      </c>
      <c r="H44" s="9"/>
      <c r="I44" s="9"/>
      <c r="J44" s="23"/>
      <c r="K44" s="9"/>
      <c r="L44" s="15"/>
      <c r="M44" s="15" t="s">
        <v>342</v>
      </c>
      <c r="N44" s="9"/>
      <c r="O44" s="9"/>
      <c r="P44" s="9"/>
    </row>
    <row r="45" spans="1:16" ht="30">
      <c r="A45" s="116"/>
      <c r="B45" s="117"/>
      <c r="C45" s="92" t="s">
        <v>52</v>
      </c>
      <c r="D45" s="15" t="s">
        <v>168</v>
      </c>
      <c r="E45" s="44" t="s">
        <v>83</v>
      </c>
      <c r="F45" s="14"/>
      <c r="G45" s="9" t="s">
        <v>23</v>
      </c>
      <c r="H45" s="9" t="s">
        <v>18</v>
      </c>
      <c r="I45" s="9" t="s">
        <v>24</v>
      </c>
      <c r="J45" s="44"/>
      <c r="K45" s="9"/>
      <c r="L45" s="15"/>
      <c r="M45" s="15" t="s">
        <v>342</v>
      </c>
      <c r="N45" s="9"/>
      <c r="O45" s="9"/>
      <c r="P45" s="9"/>
    </row>
    <row r="46" spans="1:16">
      <c r="A46" s="116"/>
      <c r="B46" s="117"/>
      <c r="C46" s="92" t="s">
        <v>53</v>
      </c>
      <c r="D46" s="15" t="s">
        <v>169</v>
      </c>
      <c r="E46" s="23" t="s">
        <v>83</v>
      </c>
      <c r="F46" s="14"/>
      <c r="G46" s="9" t="s">
        <v>23</v>
      </c>
      <c r="H46" s="9"/>
      <c r="I46" s="9"/>
      <c r="J46" s="23"/>
      <c r="K46" s="9"/>
      <c r="L46" s="15"/>
      <c r="M46" s="15" t="s">
        <v>342</v>
      </c>
      <c r="N46" s="9"/>
      <c r="O46" s="9"/>
      <c r="P46" s="9"/>
    </row>
    <row r="47" spans="1:16">
      <c r="A47" s="116"/>
      <c r="B47" s="117"/>
      <c r="C47" s="92" t="s">
        <v>126</v>
      </c>
      <c r="D47" s="15" t="s">
        <v>170</v>
      </c>
      <c r="E47" s="23" t="s">
        <v>83</v>
      </c>
      <c r="F47" s="14"/>
      <c r="G47" s="9" t="s">
        <v>23</v>
      </c>
      <c r="H47" s="9"/>
      <c r="I47" s="9"/>
      <c r="J47" s="23"/>
      <c r="K47" s="9"/>
      <c r="L47" s="15"/>
      <c r="M47" s="15" t="s">
        <v>342</v>
      </c>
      <c r="N47" s="9"/>
      <c r="O47" s="9"/>
      <c r="P47" s="9"/>
    </row>
    <row r="48" spans="1:16">
      <c r="A48" s="116"/>
      <c r="B48" s="117"/>
      <c r="C48" s="92" t="s">
        <v>127</v>
      </c>
      <c r="D48" s="15" t="s">
        <v>171</v>
      </c>
      <c r="E48" s="44" t="s">
        <v>84</v>
      </c>
      <c r="F48" s="14"/>
      <c r="G48" s="9" t="s">
        <v>23</v>
      </c>
      <c r="H48" s="9"/>
      <c r="I48" s="9"/>
      <c r="J48" s="44"/>
      <c r="K48" s="9"/>
      <c r="L48" s="15"/>
      <c r="M48" s="15" t="s">
        <v>342</v>
      </c>
      <c r="N48" s="9"/>
      <c r="O48" s="9"/>
      <c r="P48" s="9"/>
    </row>
    <row r="49" spans="1:16">
      <c r="A49" s="116"/>
      <c r="B49" s="117"/>
      <c r="C49" s="92" t="s">
        <v>128</v>
      </c>
      <c r="D49" s="15" t="s">
        <v>172</v>
      </c>
      <c r="E49" s="23" t="s">
        <v>84</v>
      </c>
      <c r="F49" s="14"/>
      <c r="G49" s="9" t="s">
        <v>23</v>
      </c>
      <c r="H49" s="9"/>
      <c r="I49" s="9"/>
      <c r="J49" s="23"/>
      <c r="K49" s="9"/>
      <c r="L49" s="15"/>
      <c r="M49" s="15" t="s">
        <v>342</v>
      </c>
      <c r="N49" s="9"/>
      <c r="O49" s="9"/>
      <c r="P49" s="9"/>
    </row>
    <row r="50" spans="1:16" ht="30">
      <c r="A50" s="116"/>
      <c r="B50" s="117"/>
      <c r="C50" s="92" t="s">
        <v>68</v>
      </c>
      <c r="D50" s="15" t="s">
        <v>173</v>
      </c>
      <c r="E50" s="23" t="s">
        <v>114</v>
      </c>
      <c r="F50" s="14"/>
      <c r="G50" s="9" t="s">
        <v>23</v>
      </c>
      <c r="H50" s="9"/>
      <c r="I50" s="9"/>
      <c r="J50" s="23"/>
      <c r="K50" s="9"/>
      <c r="L50" s="15"/>
      <c r="M50" s="15" t="s">
        <v>342</v>
      </c>
      <c r="N50" s="9"/>
      <c r="O50" s="9"/>
      <c r="P50" s="9"/>
    </row>
    <row r="51" spans="1:16" ht="30">
      <c r="A51" s="116"/>
      <c r="B51" s="122" t="s">
        <v>6</v>
      </c>
      <c r="C51" s="92" t="s">
        <v>47</v>
      </c>
      <c r="D51" s="15" t="s">
        <v>174</v>
      </c>
      <c r="E51" s="44" t="s">
        <v>85</v>
      </c>
      <c r="F51" s="14">
        <v>42494</v>
      </c>
      <c r="G51" s="9" t="s">
        <v>22</v>
      </c>
      <c r="H51" s="9" t="s">
        <v>18</v>
      </c>
      <c r="I51" s="9" t="s">
        <v>102</v>
      </c>
      <c r="J51" s="44"/>
      <c r="K51" s="9"/>
      <c r="L51" s="15"/>
      <c r="M51" s="15" t="s">
        <v>342</v>
      </c>
      <c r="N51" s="9"/>
      <c r="O51" s="9"/>
      <c r="P51" s="9"/>
    </row>
    <row r="52" spans="1:16" ht="30">
      <c r="A52" s="116"/>
      <c r="B52" s="123"/>
      <c r="C52" s="92" t="s">
        <v>49</v>
      </c>
      <c r="D52" s="15" t="s">
        <v>175</v>
      </c>
      <c r="E52" s="44" t="s">
        <v>82</v>
      </c>
      <c r="F52" s="14">
        <v>42458</v>
      </c>
      <c r="G52" s="9" t="s">
        <v>22</v>
      </c>
      <c r="H52" s="9" t="s">
        <v>18</v>
      </c>
      <c r="I52" s="9"/>
      <c r="J52" s="44"/>
      <c r="K52" s="9"/>
      <c r="L52" s="15"/>
      <c r="M52" s="15" t="s">
        <v>342</v>
      </c>
      <c r="N52" s="9"/>
      <c r="O52" s="9"/>
      <c r="P52" s="9"/>
    </row>
    <row r="53" spans="1:16">
      <c r="A53" s="116"/>
      <c r="B53" s="123"/>
      <c r="C53" s="92" t="s">
        <v>50</v>
      </c>
      <c r="D53" s="15" t="s">
        <v>176</v>
      </c>
      <c r="E53" s="23" t="s">
        <v>84</v>
      </c>
      <c r="F53" s="14"/>
      <c r="G53" s="9" t="s">
        <v>23</v>
      </c>
      <c r="H53" s="9"/>
      <c r="I53" s="9"/>
      <c r="J53" s="23"/>
      <c r="K53" s="9"/>
      <c r="L53" s="15"/>
      <c r="M53" s="15" t="s">
        <v>342</v>
      </c>
      <c r="N53" s="9"/>
      <c r="O53" s="9"/>
      <c r="P53" s="9"/>
    </row>
    <row r="54" spans="1:16" ht="30">
      <c r="A54" s="116"/>
      <c r="B54" s="123"/>
      <c r="C54" s="26" t="s">
        <v>129</v>
      </c>
      <c r="D54" s="29" t="s">
        <v>141</v>
      </c>
      <c r="E54" s="48" t="s">
        <v>84</v>
      </c>
      <c r="F54" s="28">
        <v>42416</v>
      </c>
      <c r="G54" s="27" t="s">
        <v>22</v>
      </c>
      <c r="H54" s="27" t="s">
        <v>17</v>
      </c>
      <c r="I54" s="27" t="s">
        <v>102</v>
      </c>
      <c r="J54" s="34" t="s">
        <v>264</v>
      </c>
      <c r="K54" s="29" t="s">
        <v>23</v>
      </c>
      <c r="L54" s="27">
        <v>1</v>
      </c>
      <c r="M54" s="27" t="s">
        <v>340</v>
      </c>
      <c r="N54" s="27"/>
      <c r="O54" s="27"/>
      <c r="P54" s="27"/>
    </row>
    <row r="55" spans="1:16">
      <c r="A55" s="116"/>
      <c r="B55" s="123"/>
      <c r="C55" s="30" t="s">
        <v>130</v>
      </c>
      <c r="D55" s="31" t="s">
        <v>177</v>
      </c>
      <c r="E55" s="50" t="s">
        <v>84</v>
      </c>
      <c r="F55" s="32"/>
      <c r="G55" s="33" t="s">
        <v>23</v>
      </c>
      <c r="H55" s="33"/>
      <c r="I55" s="33"/>
      <c r="J55" s="50"/>
      <c r="K55" s="33"/>
      <c r="L55" s="31"/>
      <c r="M55" s="15" t="s">
        <v>342</v>
      </c>
      <c r="N55" s="33"/>
      <c r="O55" s="33"/>
      <c r="P55" s="33"/>
    </row>
    <row r="56" spans="1:16">
      <c r="A56" s="116"/>
      <c r="B56" s="123"/>
      <c r="C56" s="30" t="s">
        <v>131</v>
      </c>
      <c r="D56" s="31" t="s">
        <v>178</v>
      </c>
      <c r="E56" s="50"/>
      <c r="F56" s="32"/>
      <c r="G56" s="33" t="s">
        <v>23</v>
      </c>
      <c r="H56" s="33"/>
      <c r="I56" s="33"/>
      <c r="J56" s="50"/>
      <c r="K56" s="33"/>
      <c r="L56" s="31"/>
      <c r="M56" s="15" t="s">
        <v>342</v>
      </c>
      <c r="N56" s="33"/>
      <c r="O56" s="33"/>
      <c r="P56" s="33"/>
    </row>
    <row r="57" spans="1:16">
      <c r="A57" s="116"/>
      <c r="B57" s="123"/>
      <c r="C57" s="30" t="s">
        <v>132</v>
      </c>
      <c r="D57" s="31" t="s">
        <v>179</v>
      </c>
      <c r="E57" s="50"/>
      <c r="F57" s="32"/>
      <c r="G57" s="33" t="s">
        <v>23</v>
      </c>
      <c r="H57" s="33"/>
      <c r="I57" s="33"/>
      <c r="J57" s="50"/>
      <c r="K57" s="33"/>
      <c r="L57" s="31"/>
      <c r="M57" s="15" t="s">
        <v>342</v>
      </c>
      <c r="N57" s="33"/>
      <c r="O57" s="33"/>
      <c r="P57" s="33"/>
    </row>
    <row r="58" spans="1:16">
      <c r="A58" s="116"/>
      <c r="B58" s="123"/>
      <c r="C58" s="92" t="s">
        <v>133</v>
      </c>
      <c r="D58" s="15" t="s">
        <v>180</v>
      </c>
      <c r="E58" s="23" t="s">
        <v>103</v>
      </c>
      <c r="F58" s="14"/>
      <c r="G58" s="9" t="s">
        <v>23</v>
      </c>
      <c r="H58" s="9"/>
      <c r="I58" s="9"/>
      <c r="J58" s="23"/>
      <c r="K58" s="9"/>
      <c r="L58" s="15"/>
      <c r="M58" s="15" t="s">
        <v>342</v>
      </c>
      <c r="N58" s="9"/>
      <c r="O58" s="9"/>
      <c r="P58" s="9"/>
    </row>
    <row r="59" spans="1:16" ht="45">
      <c r="A59" s="116"/>
      <c r="B59" s="123"/>
      <c r="C59" s="92" t="s">
        <v>134</v>
      </c>
      <c r="D59" s="15" t="s">
        <v>181</v>
      </c>
      <c r="E59" s="23" t="s">
        <v>352</v>
      </c>
      <c r="F59" s="14"/>
      <c r="G59" s="9" t="s">
        <v>23</v>
      </c>
      <c r="H59" s="9"/>
      <c r="I59" s="9"/>
      <c r="J59" s="44"/>
      <c r="K59" s="9"/>
      <c r="L59" s="9"/>
      <c r="M59" s="15" t="s">
        <v>342</v>
      </c>
      <c r="N59" s="9"/>
      <c r="O59" s="9"/>
      <c r="P59" s="9"/>
    </row>
    <row r="60" spans="1:16" ht="30">
      <c r="A60" s="116"/>
      <c r="B60" s="123"/>
      <c r="C60" s="92" t="s">
        <v>135</v>
      </c>
      <c r="D60" s="15" t="s">
        <v>182</v>
      </c>
      <c r="E60" s="23" t="s">
        <v>115</v>
      </c>
      <c r="F60" s="14">
        <v>42665</v>
      </c>
      <c r="G60" s="9" t="s">
        <v>22</v>
      </c>
      <c r="H60" s="9" t="s">
        <v>18</v>
      </c>
      <c r="I60" s="9" t="s">
        <v>102</v>
      </c>
      <c r="J60" s="23"/>
      <c r="K60" s="9"/>
      <c r="L60" s="15"/>
      <c r="M60" s="15" t="s">
        <v>342</v>
      </c>
      <c r="N60" s="9"/>
      <c r="O60" s="9"/>
      <c r="P60" s="9"/>
    </row>
    <row r="61" spans="1:16" ht="30">
      <c r="A61" s="116"/>
      <c r="B61" s="123"/>
      <c r="C61" s="92" t="s">
        <v>136</v>
      </c>
      <c r="D61" s="15" t="s">
        <v>183</v>
      </c>
      <c r="E61" s="23" t="s">
        <v>120</v>
      </c>
      <c r="F61" s="14"/>
      <c r="G61" s="9" t="s">
        <v>23</v>
      </c>
      <c r="H61" s="9"/>
      <c r="I61" s="9"/>
      <c r="J61" s="23"/>
      <c r="K61" s="9"/>
      <c r="L61" s="15"/>
      <c r="M61" s="15" t="s">
        <v>342</v>
      </c>
      <c r="N61" s="9"/>
      <c r="O61" s="9"/>
      <c r="P61" s="9"/>
    </row>
    <row r="62" spans="1:16">
      <c r="A62" s="116"/>
      <c r="B62" s="123"/>
      <c r="C62" s="92" t="s">
        <v>137</v>
      </c>
      <c r="D62" s="15" t="s">
        <v>184</v>
      </c>
      <c r="E62" s="23" t="s">
        <v>121</v>
      </c>
      <c r="F62" s="14"/>
      <c r="G62" s="9" t="s">
        <v>23</v>
      </c>
      <c r="H62" s="9"/>
      <c r="I62" s="9"/>
      <c r="J62" s="23"/>
      <c r="K62" s="9"/>
      <c r="L62" s="15"/>
      <c r="M62" s="15" t="s">
        <v>342</v>
      </c>
      <c r="N62" s="9"/>
      <c r="O62" s="9"/>
      <c r="P62" s="9"/>
    </row>
    <row r="63" spans="1:16" ht="30">
      <c r="A63" s="116"/>
      <c r="B63" s="123"/>
      <c r="C63" s="92" t="s">
        <v>138</v>
      </c>
      <c r="D63" s="15" t="s">
        <v>185</v>
      </c>
      <c r="E63" s="44" t="s">
        <v>65</v>
      </c>
      <c r="F63" s="14"/>
      <c r="G63" s="9" t="s">
        <v>23</v>
      </c>
      <c r="H63" s="9"/>
      <c r="I63" s="9"/>
      <c r="J63" s="44"/>
      <c r="K63" s="9"/>
      <c r="L63" s="9"/>
      <c r="M63" s="15" t="s">
        <v>342</v>
      </c>
      <c r="N63" s="9"/>
      <c r="O63" s="9"/>
      <c r="P63" s="9"/>
    </row>
    <row r="64" spans="1:16" ht="45">
      <c r="A64" s="116"/>
      <c r="B64" s="123"/>
      <c r="C64" s="92" t="s">
        <v>139</v>
      </c>
      <c r="D64" s="15" t="s">
        <v>186</v>
      </c>
      <c r="E64" s="23" t="s">
        <v>100</v>
      </c>
      <c r="F64" s="14"/>
      <c r="G64" s="9" t="s">
        <v>23</v>
      </c>
      <c r="H64" s="9"/>
      <c r="I64" s="9"/>
      <c r="J64" s="23" t="s">
        <v>265</v>
      </c>
      <c r="K64" s="9" t="s">
        <v>23</v>
      </c>
      <c r="L64" s="15"/>
      <c r="M64" s="15" t="s">
        <v>342</v>
      </c>
      <c r="N64" s="9"/>
      <c r="O64" s="9"/>
      <c r="P64" s="9"/>
    </row>
    <row r="65" spans="1:16" ht="30">
      <c r="A65" s="116"/>
      <c r="B65" s="124"/>
      <c r="C65" s="92" t="s">
        <v>140</v>
      </c>
      <c r="D65" s="15" t="s">
        <v>187</v>
      </c>
      <c r="E65" s="23"/>
      <c r="F65" s="14"/>
      <c r="G65" s="9" t="s">
        <v>23</v>
      </c>
      <c r="H65" s="9"/>
      <c r="I65" s="9"/>
      <c r="J65" s="23"/>
      <c r="K65" s="9"/>
      <c r="L65" s="15"/>
      <c r="M65" s="15" t="s">
        <v>342</v>
      </c>
      <c r="N65" s="9"/>
      <c r="O65" s="9"/>
      <c r="P65" s="9"/>
    </row>
    <row r="66" spans="1:16" ht="30">
      <c r="A66" s="116"/>
      <c r="B66" s="122" t="s">
        <v>7</v>
      </c>
      <c r="C66" s="92" t="s">
        <v>55</v>
      </c>
      <c r="D66" s="15" t="s">
        <v>188</v>
      </c>
      <c r="E66" s="23" t="s">
        <v>110</v>
      </c>
      <c r="F66" s="14"/>
      <c r="G66" s="9" t="s">
        <v>23</v>
      </c>
      <c r="H66" s="9" t="s">
        <v>19</v>
      </c>
      <c r="I66" s="9" t="s">
        <v>102</v>
      </c>
      <c r="J66" s="23"/>
      <c r="K66" s="9"/>
      <c r="L66" s="15"/>
      <c r="M66" s="15" t="s">
        <v>342</v>
      </c>
      <c r="N66" s="9"/>
      <c r="O66" s="9"/>
      <c r="P66" s="9"/>
    </row>
    <row r="67" spans="1:16" ht="90">
      <c r="A67" s="116"/>
      <c r="B67" s="123"/>
      <c r="C67" s="26" t="s">
        <v>56</v>
      </c>
      <c r="D67" s="29" t="s">
        <v>189</v>
      </c>
      <c r="E67" s="34" t="s">
        <v>104</v>
      </c>
      <c r="F67" s="28"/>
      <c r="G67" s="27" t="s">
        <v>22</v>
      </c>
      <c r="H67" s="27" t="s">
        <v>19</v>
      </c>
      <c r="I67" s="27" t="s">
        <v>102</v>
      </c>
      <c r="J67" s="34" t="s">
        <v>266</v>
      </c>
      <c r="K67" s="27" t="s">
        <v>23</v>
      </c>
      <c r="L67" s="27">
        <v>1</v>
      </c>
      <c r="M67" s="27" t="s">
        <v>340</v>
      </c>
      <c r="N67" s="27"/>
      <c r="O67" s="27"/>
      <c r="P67" s="27"/>
    </row>
    <row r="68" spans="1:16" ht="45">
      <c r="A68" s="116"/>
      <c r="B68" s="123"/>
      <c r="C68" s="92" t="s">
        <v>57</v>
      </c>
      <c r="D68" s="15" t="s">
        <v>190</v>
      </c>
      <c r="E68" s="23" t="s">
        <v>104</v>
      </c>
      <c r="F68" s="14"/>
      <c r="G68" s="9" t="s">
        <v>23</v>
      </c>
      <c r="H68" s="9"/>
      <c r="I68" s="9"/>
      <c r="J68" s="23"/>
      <c r="K68" s="9"/>
      <c r="L68" s="15"/>
      <c r="M68" s="15" t="s">
        <v>342</v>
      </c>
      <c r="N68" s="9"/>
      <c r="O68" s="9"/>
      <c r="P68" s="9"/>
    </row>
    <row r="69" spans="1:16" ht="30">
      <c r="A69" s="116"/>
      <c r="B69" s="123"/>
      <c r="C69" s="92" t="s">
        <v>58</v>
      </c>
      <c r="D69" s="15" t="s">
        <v>191</v>
      </c>
      <c r="E69" s="23" t="s">
        <v>86</v>
      </c>
      <c r="F69" s="14"/>
      <c r="G69" s="9" t="s">
        <v>23</v>
      </c>
      <c r="H69" s="9"/>
      <c r="I69" s="9"/>
      <c r="J69" s="23"/>
      <c r="K69" s="9"/>
      <c r="L69" s="15"/>
      <c r="M69" s="15" t="s">
        <v>342</v>
      </c>
      <c r="N69" s="9"/>
      <c r="O69" s="9"/>
      <c r="P69" s="9"/>
    </row>
    <row r="70" spans="1:16" ht="30">
      <c r="A70" s="116"/>
      <c r="B70" s="124"/>
      <c r="C70" s="92" t="s">
        <v>59</v>
      </c>
      <c r="D70" s="15" t="s">
        <v>192</v>
      </c>
      <c r="E70" s="23" t="s">
        <v>85</v>
      </c>
      <c r="F70" s="14"/>
      <c r="G70" s="9" t="s">
        <v>23</v>
      </c>
      <c r="H70" s="9" t="s">
        <v>18</v>
      </c>
      <c r="I70" s="9"/>
      <c r="J70" s="23"/>
      <c r="K70" s="9"/>
      <c r="L70" s="15"/>
      <c r="M70" s="15" t="s">
        <v>342</v>
      </c>
      <c r="N70" s="9"/>
      <c r="O70" s="9"/>
      <c r="P70" s="9"/>
    </row>
    <row r="71" spans="1:16" ht="30">
      <c r="A71" s="116"/>
      <c r="B71" s="117" t="s">
        <v>8</v>
      </c>
      <c r="C71" s="92" t="s">
        <v>142</v>
      </c>
      <c r="D71" s="15" t="s">
        <v>193</v>
      </c>
      <c r="E71" s="23" t="s">
        <v>116</v>
      </c>
      <c r="F71" s="14">
        <v>42521</v>
      </c>
      <c r="G71" s="9" t="s">
        <v>22</v>
      </c>
      <c r="H71" s="9" t="s">
        <v>18</v>
      </c>
      <c r="I71" s="9"/>
      <c r="J71" s="23"/>
      <c r="K71" s="9"/>
      <c r="L71" s="15"/>
      <c r="M71" s="15" t="s">
        <v>342</v>
      </c>
      <c r="N71" s="9"/>
      <c r="O71" s="9"/>
      <c r="P71" s="9"/>
    </row>
    <row r="72" spans="1:16" ht="30">
      <c r="A72" s="116"/>
      <c r="B72" s="117"/>
      <c r="C72" s="92" t="s">
        <v>143</v>
      </c>
      <c r="D72" s="15" t="s">
        <v>194</v>
      </c>
      <c r="E72" s="23"/>
      <c r="F72" s="14"/>
      <c r="G72" s="9" t="s">
        <v>23</v>
      </c>
      <c r="H72" s="9"/>
      <c r="I72" s="9"/>
      <c r="J72" s="23"/>
      <c r="K72" s="9"/>
      <c r="L72" s="15"/>
      <c r="M72" s="15" t="s">
        <v>342</v>
      </c>
      <c r="N72" s="9"/>
      <c r="O72" s="9"/>
      <c r="P72" s="9"/>
    </row>
    <row r="73" spans="1:16" ht="75">
      <c r="A73" s="116"/>
      <c r="B73" s="117"/>
      <c r="C73" s="92" t="s">
        <v>144</v>
      </c>
      <c r="D73" s="15" t="s">
        <v>195</v>
      </c>
      <c r="E73" s="23" t="s">
        <v>117</v>
      </c>
      <c r="F73" s="14"/>
      <c r="G73" s="9" t="s">
        <v>23</v>
      </c>
      <c r="H73" s="9"/>
      <c r="I73" s="9"/>
      <c r="J73" s="23" t="s">
        <v>267</v>
      </c>
      <c r="K73" s="9" t="s">
        <v>23</v>
      </c>
      <c r="L73" s="15"/>
      <c r="M73" s="15" t="s">
        <v>342</v>
      </c>
      <c r="N73" s="9"/>
      <c r="O73" s="9"/>
      <c r="P73" s="9"/>
    </row>
    <row r="74" spans="1:16">
      <c r="A74" s="116"/>
      <c r="B74" s="117"/>
      <c r="C74" s="92" t="s">
        <v>37</v>
      </c>
      <c r="D74" s="15" t="s">
        <v>196</v>
      </c>
      <c r="E74" s="23" t="s">
        <v>82</v>
      </c>
      <c r="F74" s="14"/>
      <c r="G74" s="9" t="s">
        <v>23</v>
      </c>
      <c r="H74" s="9"/>
      <c r="I74" s="9"/>
      <c r="J74" s="23"/>
      <c r="K74" s="9"/>
      <c r="L74" s="15"/>
      <c r="M74" s="15" t="s">
        <v>342</v>
      </c>
      <c r="N74" s="9"/>
      <c r="O74" s="9"/>
      <c r="P74" s="9"/>
    </row>
    <row r="75" spans="1:16">
      <c r="A75" s="116"/>
      <c r="B75" s="117"/>
      <c r="C75" s="92" t="s">
        <v>38</v>
      </c>
      <c r="D75" s="15" t="s">
        <v>197</v>
      </c>
      <c r="E75" s="23" t="s">
        <v>85</v>
      </c>
      <c r="F75" s="14"/>
      <c r="G75" s="9" t="s">
        <v>23</v>
      </c>
      <c r="H75" s="9"/>
      <c r="I75" s="9"/>
      <c r="J75" s="23"/>
      <c r="K75" s="9"/>
      <c r="L75" s="15"/>
      <c r="M75" s="15" t="s">
        <v>342</v>
      </c>
      <c r="N75" s="9"/>
      <c r="O75" s="9"/>
      <c r="P75" s="9"/>
    </row>
    <row r="76" spans="1:16" ht="30">
      <c r="A76" s="116"/>
      <c r="B76" s="117"/>
      <c r="C76" s="92" t="s">
        <v>39</v>
      </c>
      <c r="D76" s="15" t="s">
        <v>198</v>
      </c>
      <c r="E76" s="23" t="s">
        <v>118</v>
      </c>
      <c r="F76" s="14"/>
      <c r="G76" s="9" t="s">
        <v>22</v>
      </c>
      <c r="H76" s="9" t="s">
        <v>18</v>
      </c>
      <c r="I76" s="9"/>
      <c r="J76" s="23"/>
      <c r="K76" s="9"/>
      <c r="L76" s="15"/>
      <c r="M76" s="15" t="s">
        <v>342</v>
      </c>
      <c r="N76" s="9"/>
      <c r="O76" s="9"/>
      <c r="P76" s="9"/>
    </row>
    <row r="77" spans="1:16" ht="30">
      <c r="A77" s="116"/>
      <c r="B77" s="117"/>
      <c r="C77" s="92" t="s">
        <v>40</v>
      </c>
      <c r="D77" s="15" t="s">
        <v>199</v>
      </c>
      <c r="E77" s="23" t="s">
        <v>119</v>
      </c>
      <c r="F77" s="14"/>
      <c r="G77" s="9" t="s">
        <v>23</v>
      </c>
      <c r="H77" s="9"/>
      <c r="I77" s="9"/>
      <c r="J77" s="23"/>
      <c r="K77" s="9"/>
      <c r="L77" s="15"/>
      <c r="M77" s="15" t="s">
        <v>342</v>
      </c>
      <c r="N77" s="9"/>
      <c r="O77" s="9"/>
      <c r="P77" s="9"/>
    </row>
    <row r="78" spans="1:16" ht="30">
      <c r="A78" s="116"/>
      <c r="B78" s="117" t="s">
        <v>9</v>
      </c>
      <c r="C78" s="92" t="s">
        <v>42</v>
      </c>
      <c r="D78" s="15" t="s">
        <v>200</v>
      </c>
      <c r="E78" s="23" t="s">
        <v>87</v>
      </c>
      <c r="F78" s="14"/>
      <c r="G78" s="9" t="s">
        <v>23</v>
      </c>
      <c r="H78" s="9"/>
      <c r="I78" s="9"/>
      <c r="J78" s="23"/>
      <c r="K78" s="9"/>
      <c r="L78" s="15"/>
      <c r="M78" s="15" t="s">
        <v>342</v>
      </c>
      <c r="N78" s="9"/>
      <c r="O78" s="9"/>
      <c r="P78" s="9"/>
    </row>
    <row r="79" spans="1:16" ht="30">
      <c r="A79" s="116"/>
      <c r="B79" s="117"/>
      <c r="C79" s="92" t="s">
        <v>43</v>
      </c>
      <c r="D79" s="15" t="s">
        <v>201</v>
      </c>
      <c r="E79" s="44" t="s">
        <v>87</v>
      </c>
      <c r="F79" s="14"/>
      <c r="G79" s="9" t="s">
        <v>23</v>
      </c>
      <c r="H79" s="9"/>
      <c r="I79" s="9"/>
      <c r="J79" s="44"/>
      <c r="K79" s="9"/>
      <c r="L79" s="9"/>
      <c r="M79" s="15" t="s">
        <v>342</v>
      </c>
      <c r="N79" s="9"/>
      <c r="O79" s="9"/>
      <c r="P79" s="9"/>
    </row>
    <row r="80" spans="1:16" ht="30">
      <c r="A80" s="116"/>
      <c r="B80" s="117"/>
      <c r="C80" s="92" t="s">
        <v>44</v>
      </c>
      <c r="D80" s="15" t="s">
        <v>202</v>
      </c>
      <c r="E80" s="44" t="s">
        <v>87</v>
      </c>
      <c r="F80" s="14"/>
      <c r="G80" s="9" t="s">
        <v>23</v>
      </c>
      <c r="H80" s="9"/>
      <c r="I80" s="9"/>
      <c r="J80" s="44"/>
      <c r="K80" s="9"/>
      <c r="L80" s="9"/>
      <c r="M80" s="15" t="s">
        <v>342</v>
      </c>
      <c r="N80" s="9"/>
      <c r="O80" s="9"/>
      <c r="P80" s="9"/>
    </row>
    <row r="81" spans="1:16" ht="20">
      <c r="A81" s="73"/>
      <c r="B81" s="74"/>
      <c r="C81" s="74"/>
      <c r="D81" s="75"/>
      <c r="E81" s="76"/>
      <c r="F81" s="77"/>
      <c r="G81" s="75"/>
      <c r="H81" s="75"/>
      <c r="I81" s="75"/>
      <c r="J81" s="76"/>
      <c r="K81" s="75"/>
      <c r="L81" s="75"/>
      <c r="M81" s="75"/>
      <c r="N81" s="75"/>
      <c r="O81" s="75"/>
      <c r="P81" s="75"/>
    </row>
    <row r="82" spans="1:16" ht="30">
      <c r="A82" s="149" t="s">
        <v>311</v>
      </c>
      <c r="B82" s="147" t="s">
        <v>10</v>
      </c>
      <c r="C82" s="95" t="s">
        <v>51</v>
      </c>
      <c r="D82" s="95" t="s">
        <v>203</v>
      </c>
      <c r="E82" s="96" t="s">
        <v>88</v>
      </c>
      <c r="F82" s="97">
        <v>42472</v>
      </c>
      <c r="G82" s="96" t="s">
        <v>22</v>
      </c>
      <c r="H82" s="96" t="s">
        <v>18</v>
      </c>
      <c r="I82" s="96" t="s">
        <v>24</v>
      </c>
      <c r="J82" s="96" t="s">
        <v>272</v>
      </c>
      <c r="K82" s="9" t="s">
        <v>22</v>
      </c>
      <c r="L82" s="99">
        <v>1</v>
      </c>
      <c r="M82" s="33"/>
      <c r="N82" s="96" t="s">
        <v>22</v>
      </c>
      <c r="O82" s="96"/>
      <c r="P82" s="96">
        <v>15</v>
      </c>
    </row>
    <row r="83" spans="1:16" ht="30">
      <c r="A83" s="150"/>
      <c r="B83" s="147"/>
      <c r="C83" s="95" t="s">
        <v>66</v>
      </c>
      <c r="D83" s="95" t="s">
        <v>204</v>
      </c>
      <c r="E83" s="96" t="s">
        <v>88</v>
      </c>
      <c r="F83" s="97">
        <v>42472</v>
      </c>
      <c r="G83" s="96" t="s">
        <v>22</v>
      </c>
      <c r="H83" s="96" t="s">
        <v>18</v>
      </c>
      <c r="I83" s="96" t="s">
        <v>102</v>
      </c>
      <c r="J83" s="70" t="s">
        <v>272</v>
      </c>
      <c r="K83" s="9" t="s">
        <v>22</v>
      </c>
      <c r="L83" s="99">
        <v>1</v>
      </c>
      <c r="M83" s="33"/>
      <c r="N83" s="96" t="s">
        <v>22</v>
      </c>
      <c r="O83" s="96"/>
      <c r="P83" s="96"/>
    </row>
    <row r="84" spans="1:16" ht="30">
      <c r="A84" s="150"/>
      <c r="B84" s="147"/>
      <c r="C84" s="95" t="s">
        <v>52</v>
      </c>
      <c r="D84" s="95" t="s">
        <v>205</v>
      </c>
      <c r="E84" s="96" t="s">
        <v>88</v>
      </c>
      <c r="F84" s="97">
        <v>42472</v>
      </c>
      <c r="G84" s="96" t="s">
        <v>22</v>
      </c>
      <c r="H84" s="96" t="s">
        <v>18</v>
      </c>
      <c r="I84" s="96" t="s">
        <v>102</v>
      </c>
      <c r="J84" s="70" t="s">
        <v>272</v>
      </c>
      <c r="K84" s="9" t="s">
        <v>22</v>
      </c>
      <c r="L84" s="99">
        <v>1</v>
      </c>
      <c r="M84" s="33"/>
      <c r="N84" s="96" t="s">
        <v>22</v>
      </c>
      <c r="O84" s="96"/>
      <c r="P84" s="96">
        <v>60</v>
      </c>
    </row>
    <row r="85" spans="1:16" ht="30">
      <c r="A85" s="150"/>
      <c r="B85" s="147"/>
      <c r="C85" s="95" t="s">
        <v>53</v>
      </c>
      <c r="D85" s="95" t="s">
        <v>206</v>
      </c>
      <c r="E85" s="96" t="s">
        <v>88</v>
      </c>
      <c r="F85" s="97">
        <v>42486</v>
      </c>
      <c r="G85" s="96" t="s">
        <v>22</v>
      </c>
      <c r="H85" s="96" t="s">
        <v>18</v>
      </c>
      <c r="I85" s="96" t="s">
        <v>24</v>
      </c>
      <c r="J85" s="96" t="s">
        <v>273</v>
      </c>
      <c r="K85" s="9" t="s">
        <v>22</v>
      </c>
      <c r="L85" s="99">
        <v>2</v>
      </c>
      <c r="M85" s="33"/>
      <c r="N85" s="96" t="s">
        <v>22</v>
      </c>
      <c r="O85" s="96"/>
      <c r="P85" s="96">
        <v>30</v>
      </c>
    </row>
    <row r="86" spans="1:16" ht="30">
      <c r="A86" s="150"/>
      <c r="B86" s="147"/>
      <c r="C86" s="146" t="s">
        <v>67</v>
      </c>
      <c r="D86" s="146" t="s">
        <v>271</v>
      </c>
      <c r="E86" s="150" t="s">
        <v>89</v>
      </c>
      <c r="F86" s="151">
        <v>42445</v>
      </c>
      <c r="G86" s="96" t="s">
        <v>22</v>
      </c>
      <c r="H86" s="96" t="s">
        <v>18</v>
      </c>
      <c r="I86" s="96" t="s">
        <v>102</v>
      </c>
      <c r="J86" s="96" t="s">
        <v>274</v>
      </c>
      <c r="K86" s="9" t="s">
        <v>22</v>
      </c>
      <c r="L86" s="99">
        <v>1</v>
      </c>
      <c r="M86" s="33"/>
      <c r="N86" s="96" t="s">
        <v>22</v>
      </c>
      <c r="O86" s="96"/>
      <c r="P86" s="96">
        <v>30</v>
      </c>
    </row>
    <row r="87" spans="1:16" ht="30">
      <c r="A87" s="150"/>
      <c r="B87" s="147"/>
      <c r="C87" s="146"/>
      <c r="D87" s="146"/>
      <c r="E87" s="150"/>
      <c r="F87" s="150"/>
      <c r="G87" s="96" t="s">
        <v>22</v>
      </c>
      <c r="H87" s="96" t="s">
        <v>275</v>
      </c>
      <c r="I87" s="96" t="s">
        <v>19</v>
      </c>
      <c r="J87" s="96" t="s">
        <v>274</v>
      </c>
      <c r="K87" s="9" t="s">
        <v>22</v>
      </c>
      <c r="L87" s="99">
        <v>1</v>
      </c>
      <c r="M87" s="33"/>
      <c r="N87" s="96" t="s">
        <v>270</v>
      </c>
      <c r="O87" s="96"/>
      <c r="P87" s="96">
        <v>60</v>
      </c>
    </row>
    <row r="88" spans="1:16" ht="30">
      <c r="A88" s="150"/>
      <c r="B88" s="147" t="s">
        <v>276</v>
      </c>
      <c r="C88" s="95" t="s">
        <v>47</v>
      </c>
      <c r="D88" s="95" t="s">
        <v>358</v>
      </c>
      <c r="E88" s="96" t="s">
        <v>90</v>
      </c>
      <c r="F88" s="97">
        <v>42427</v>
      </c>
      <c r="G88" s="96" t="s">
        <v>22</v>
      </c>
      <c r="H88" s="96" t="s">
        <v>18</v>
      </c>
      <c r="I88" s="96" t="s">
        <v>24</v>
      </c>
      <c r="J88" s="146" t="s">
        <v>277</v>
      </c>
      <c r="K88" s="9" t="s">
        <v>22</v>
      </c>
      <c r="L88" s="99">
        <v>1</v>
      </c>
      <c r="M88" s="33"/>
      <c r="N88" s="96" t="s">
        <v>22</v>
      </c>
      <c r="O88" s="96"/>
      <c r="P88" s="96">
        <v>90</v>
      </c>
    </row>
    <row r="89" spans="1:16" ht="30">
      <c r="A89" s="150"/>
      <c r="B89" s="147"/>
      <c r="C89" s="95" t="s">
        <v>48</v>
      </c>
      <c r="D89" s="95" t="s">
        <v>278</v>
      </c>
      <c r="E89" s="96" t="s">
        <v>91</v>
      </c>
      <c r="F89" s="97">
        <v>42474</v>
      </c>
      <c r="G89" s="96" t="s">
        <v>22</v>
      </c>
      <c r="H89" s="96" t="s">
        <v>18</v>
      </c>
      <c r="I89" s="96" t="s">
        <v>24</v>
      </c>
      <c r="J89" s="146"/>
      <c r="K89" s="9" t="s">
        <v>22</v>
      </c>
      <c r="L89" s="99">
        <v>1</v>
      </c>
      <c r="M89" s="33"/>
      <c r="N89" s="96" t="s">
        <v>22</v>
      </c>
      <c r="O89" s="96"/>
      <c r="P89" s="96">
        <v>40</v>
      </c>
    </row>
    <row r="90" spans="1:16" ht="45">
      <c r="A90" s="150"/>
      <c r="B90" s="147"/>
      <c r="C90" s="95" t="s">
        <v>54</v>
      </c>
      <c r="D90" s="95" t="s">
        <v>279</v>
      </c>
      <c r="E90" s="96" t="s">
        <v>88</v>
      </c>
      <c r="F90" s="97">
        <v>42441</v>
      </c>
      <c r="G90" s="96" t="s">
        <v>22</v>
      </c>
      <c r="H90" s="96" t="s">
        <v>280</v>
      </c>
      <c r="I90" s="96" t="s">
        <v>19</v>
      </c>
      <c r="J90" s="146"/>
      <c r="K90" s="9" t="s">
        <v>22</v>
      </c>
      <c r="L90" s="99">
        <v>1</v>
      </c>
      <c r="M90" s="33"/>
      <c r="N90" s="96" t="s">
        <v>270</v>
      </c>
      <c r="O90" s="96"/>
      <c r="P90" s="96">
        <v>120</v>
      </c>
    </row>
    <row r="91" spans="1:16" ht="30">
      <c r="A91" s="150"/>
      <c r="B91" s="147" t="s">
        <v>281</v>
      </c>
      <c r="C91" s="146" t="s">
        <v>55</v>
      </c>
      <c r="D91" s="68" t="s">
        <v>282</v>
      </c>
      <c r="E91" s="94" t="s">
        <v>94</v>
      </c>
      <c r="F91" s="69">
        <v>42430</v>
      </c>
      <c r="G91" s="94" t="s">
        <v>22</v>
      </c>
      <c r="H91" s="94" t="s">
        <v>18</v>
      </c>
      <c r="I91" s="94" t="s">
        <v>283</v>
      </c>
      <c r="J91" s="84" t="s">
        <v>313</v>
      </c>
      <c r="K91" s="9" t="s">
        <v>22</v>
      </c>
      <c r="L91" s="100">
        <v>2</v>
      </c>
      <c r="M91" s="27" t="s">
        <v>341</v>
      </c>
      <c r="N91" s="94" t="s">
        <v>22</v>
      </c>
      <c r="O91" s="94"/>
      <c r="P91" s="94">
        <v>30</v>
      </c>
    </row>
    <row r="92" spans="1:16" s="110" customFormat="1" ht="30">
      <c r="A92" s="150"/>
      <c r="B92" s="147"/>
      <c r="C92" s="146"/>
      <c r="D92" s="68" t="s">
        <v>284</v>
      </c>
      <c r="E92" s="105" t="s">
        <v>94</v>
      </c>
      <c r="F92" s="69">
        <v>42430</v>
      </c>
      <c r="G92" s="105" t="s">
        <v>22</v>
      </c>
      <c r="H92" s="105" t="s">
        <v>18</v>
      </c>
      <c r="I92" s="105" t="s">
        <v>283</v>
      </c>
      <c r="J92" s="71"/>
      <c r="K92" s="27"/>
      <c r="L92" s="100"/>
      <c r="M92" s="27"/>
      <c r="N92" s="105" t="s">
        <v>22</v>
      </c>
      <c r="O92" s="105"/>
      <c r="P92" s="105">
        <v>30</v>
      </c>
    </row>
    <row r="93" spans="1:16" s="110" customFormat="1" ht="30">
      <c r="A93" s="150"/>
      <c r="B93" s="147"/>
      <c r="C93" s="146"/>
      <c r="D93" s="68" t="s">
        <v>285</v>
      </c>
      <c r="E93" s="105" t="s">
        <v>94</v>
      </c>
      <c r="F93" s="69">
        <v>42430</v>
      </c>
      <c r="G93" s="105" t="s">
        <v>22</v>
      </c>
      <c r="H93" s="105" t="s">
        <v>18</v>
      </c>
      <c r="I93" s="105" t="s">
        <v>283</v>
      </c>
      <c r="J93" s="71"/>
      <c r="K93" s="27"/>
      <c r="L93" s="100"/>
      <c r="M93" s="27"/>
      <c r="N93" s="105" t="s">
        <v>22</v>
      </c>
      <c r="O93" s="105"/>
      <c r="P93" s="105">
        <v>30</v>
      </c>
    </row>
    <row r="94" spans="1:16" s="110" customFormat="1" ht="30">
      <c r="A94" s="150"/>
      <c r="B94" s="147"/>
      <c r="C94" s="146"/>
      <c r="D94" s="68" t="s">
        <v>286</v>
      </c>
      <c r="E94" s="105" t="s">
        <v>94</v>
      </c>
      <c r="F94" s="69">
        <v>42430</v>
      </c>
      <c r="G94" s="105" t="s">
        <v>22</v>
      </c>
      <c r="H94" s="105" t="s">
        <v>18</v>
      </c>
      <c r="I94" s="105" t="s">
        <v>283</v>
      </c>
      <c r="J94" s="71"/>
      <c r="K94" s="27"/>
      <c r="L94" s="100"/>
      <c r="M94" s="27"/>
      <c r="N94" s="105" t="s">
        <v>22</v>
      </c>
      <c r="O94" s="105"/>
      <c r="P94" s="105">
        <v>30</v>
      </c>
    </row>
    <row r="95" spans="1:16" s="110" customFormat="1" ht="45">
      <c r="A95" s="150"/>
      <c r="B95" s="147"/>
      <c r="C95" s="146"/>
      <c r="D95" s="68" t="s">
        <v>287</v>
      </c>
      <c r="E95" s="105" t="s">
        <v>94</v>
      </c>
      <c r="F95" s="69">
        <v>42430</v>
      </c>
      <c r="G95" s="105" t="s">
        <v>22</v>
      </c>
      <c r="H95" s="105" t="s">
        <v>288</v>
      </c>
      <c r="I95" s="105" t="s">
        <v>19</v>
      </c>
      <c r="J95" s="71"/>
      <c r="K95" s="27"/>
      <c r="L95" s="100"/>
      <c r="M95" s="27"/>
      <c r="N95" s="105" t="s">
        <v>23</v>
      </c>
      <c r="O95" s="105"/>
      <c r="P95" s="105">
        <v>120</v>
      </c>
    </row>
    <row r="96" spans="1:16" ht="30">
      <c r="A96" s="150"/>
      <c r="B96" s="147"/>
      <c r="C96" s="68" t="s">
        <v>56</v>
      </c>
      <c r="D96" s="68" t="s">
        <v>289</v>
      </c>
      <c r="E96" s="94" t="s">
        <v>95</v>
      </c>
      <c r="F96" s="69">
        <v>42472</v>
      </c>
      <c r="G96" s="94" t="s">
        <v>22</v>
      </c>
      <c r="H96" s="94" t="s">
        <v>18</v>
      </c>
      <c r="I96" s="94" t="s">
        <v>24</v>
      </c>
      <c r="J96" s="71" t="s">
        <v>290</v>
      </c>
      <c r="K96" s="9" t="s">
        <v>22</v>
      </c>
      <c r="L96" s="100">
        <v>1</v>
      </c>
      <c r="M96" s="27" t="s">
        <v>341</v>
      </c>
      <c r="N96" s="94" t="s">
        <v>22</v>
      </c>
      <c r="O96" s="94"/>
      <c r="P96" s="94">
        <v>60</v>
      </c>
    </row>
    <row r="97" spans="1:16" ht="30">
      <c r="A97" s="150"/>
      <c r="B97" s="125" t="s">
        <v>122</v>
      </c>
      <c r="C97" s="68" t="s">
        <v>35</v>
      </c>
      <c r="D97" s="68" t="s">
        <v>291</v>
      </c>
      <c r="E97" s="94" t="s">
        <v>92</v>
      </c>
      <c r="F97" s="69">
        <v>42476</v>
      </c>
      <c r="G97" s="94" t="s">
        <v>22</v>
      </c>
      <c r="H97" s="94" t="s">
        <v>18</v>
      </c>
      <c r="I97" s="94" t="s">
        <v>283</v>
      </c>
      <c r="J97" s="148" t="s">
        <v>314</v>
      </c>
      <c r="K97" s="9" t="s">
        <v>22</v>
      </c>
      <c r="L97" s="100">
        <v>3</v>
      </c>
      <c r="M97" s="27" t="s">
        <v>341</v>
      </c>
      <c r="N97" s="94" t="s">
        <v>22</v>
      </c>
      <c r="O97" s="94"/>
      <c r="P97" s="94">
        <v>120</v>
      </c>
    </row>
    <row r="98" spans="1:16" ht="30">
      <c r="A98" s="150"/>
      <c r="B98" s="125"/>
      <c r="C98" s="68" t="s">
        <v>36</v>
      </c>
      <c r="D98" s="68" t="s">
        <v>292</v>
      </c>
      <c r="E98" s="94" t="s">
        <v>92</v>
      </c>
      <c r="F98" s="69">
        <v>42476</v>
      </c>
      <c r="G98" s="94" t="s">
        <v>22</v>
      </c>
      <c r="H98" s="94" t="s">
        <v>18</v>
      </c>
      <c r="I98" s="94" t="s">
        <v>24</v>
      </c>
      <c r="J98" s="148"/>
      <c r="K98" s="15" t="s">
        <v>22</v>
      </c>
      <c r="L98" s="100">
        <v>3</v>
      </c>
      <c r="M98" s="27" t="s">
        <v>341</v>
      </c>
      <c r="N98" s="94" t="s">
        <v>22</v>
      </c>
      <c r="O98" s="94"/>
      <c r="P98" s="94">
        <v>60</v>
      </c>
    </row>
    <row r="99" spans="1:16" ht="30">
      <c r="A99" s="150"/>
      <c r="B99" s="147" t="s">
        <v>123</v>
      </c>
      <c r="C99" s="95" t="s">
        <v>42</v>
      </c>
      <c r="D99" s="95" t="s">
        <v>207</v>
      </c>
      <c r="E99" s="96" t="s">
        <v>93</v>
      </c>
      <c r="F99" s="97">
        <v>42360</v>
      </c>
      <c r="G99" s="96" t="s">
        <v>22</v>
      </c>
      <c r="H99" s="96" t="s">
        <v>293</v>
      </c>
      <c r="I99" s="96" t="s">
        <v>102</v>
      </c>
      <c r="J99" s="70"/>
      <c r="K99" s="96"/>
      <c r="L99" s="99"/>
      <c r="M99" s="33"/>
      <c r="N99" s="96" t="s">
        <v>23</v>
      </c>
      <c r="O99" s="96"/>
      <c r="P99" s="96">
        <v>90</v>
      </c>
    </row>
    <row r="100" spans="1:16" ht="45">
      <c r="A100" s="150"/>
      <c r="B100" s="147"/>
      <c r="C100" s="95" t="s">
        <v>43</v>
      </c>
      <c r="D100" s="95" t="s">
        <v>208</v>
      </c>
      <c r="E100" s="96" t="s">
        <v>96</v>
      </c>
      <c r="F100" s="97">
        <v>42441</v>
      </c>
      <c r="G100" s="96" t="s">
        <v>22</v>
      </c>
      <c r="H100" s="96" t="s">
        <v>21</v>
      </c>
      <c r="I100" s="96" t="s">
        <v>24</v>
      </c>
      <c r="J100" s="96" t="s">
        <v>294</v>
      </c>
      <c r="K100" s="15" t="s">
        <v>22</v>
      </c>
      <c r="L100" s="99"/>
      <c r="M100" s="33"/>
      <c r="N100" s="96" t="s">
        <v>22</v>
      </c>
      <c r="O100" s="96"/>
      <c r="P100" s="96">
        <v>20</v>
      </c>
    </row>
    <row r="101" spans="1:16" ht="30">
      <c r="A101" s="150"/>
      <c r="B101" s="147"/>
      <c r="C101" s="68" t="s">
        <v>44</v>
      </c>
      <c r="D101" s="68" t="s">
        <v>209</v>
      </c>
      <c r="E101" s="94" t="s">
        <v>93</v>
      </c>
      <c r="F101" s="69">
        <v>42441</v>
      </c>
      <c r="G101" s="94" t="s">
        <v>22</v>
      </c>
      <c r="H101" s="94" t="s">
        <v>18</v>
      </c>
      <c r="I101" s="94" t="s">
        <v>24</v>
      </c>
      <c r="J101" s="94" t="s">
        <v>295</v>
      </c>
      <c r="K101" s="29" t="s">
        <v>22</v>
      </c>
      <c r="L101" s="100">
        <v>1</v>
      </c>
      <c r="M101" s="27" t="s">
        <v>341</v>
      </c>
      <c r="N101" s="94" t="s">
        <v>22</v>
      </c>
      <c r="O101" s="94"/>
      <c r="P101" s="94">
        <v>60</v>
      </c>
    </row>
    <row r="102" spans="1:16" ht="30">
      <c r="A102" s="150"/>
      <c r="B102" s="147"/>
      <c r="C102" s="95" t="s">
        <v>45</v>
      </c>
      <c r="D102" s="95" t="s">
        <v>210</v>
      </c>
      <c r="E102" s="96"/>
      <c r="F102" s="97">
        <v>42441</v>
      </c>
      <c r="G102" s="96" t="s">
        <v>22</v>
      </c>
      <c r="H102" s="96" t="s">
        <v>280</v>
      </c>
      <c r="I102" s="96" t="s">
        <v>19</v>
      </c>
      <c r="J102" s="70"/>
      <c r="K102" s="96"/>
      <c r="L102" s="99"/>
      <c r="M102" s="33"/>
      <c r="N102" s="96" t="s">
        <v>23</v>
      </c>
      <c r="O102" s="96"/>
      <c r="P102" s="96">
        <v>120</v>
      </c>
    </row>
    <row r="103" spans="1:16" ht="30">
      <c r="A103" s="150"/>
      <c r="B103" s="125" t="s">
        <v>312</v>
      </c>
      <c r="C103" s="68" t="s">
        <v>296</v>
      </c>
      <c r="D103" s="68" t="s">
        <v>297</v>
      </c>
      <c r="E103" s="94" t="s">
        <v>88</v>
      </c>
      <c r="F103" s="69">
        <v>42488</v>
      </c>
      <c r="G103" s="94" t="s">
        <v>22</v>
      </c>
      <c r="H103" s="94" t="s">
        <v>18</v>
      </c>
      <c r="I103" s="94" t="s">
        <v>102</v>
      </c>
      <c r="J103" s="132" t="s">
        <v>315</v>
      </c>
      <c r="K103" s="15" t="s">
        <v>22</v>
      </c>
      <c r="L103" s="100">
        <v>3</v>
      </c>
      <c r="M103" s="27" t="s">
        <v>341</v>
      </c>
      <c r="N103" s="94" t="s">
        <v>22</v>
      </c>
      <c r="O103" s="94"/>
      <c r="P103" s="94">
        <v>15</v>
      </c>
    </row>
    <row r="104" spans="1:16" ht="45">
      <c r="A104" s="150"/>
      <c r="B104" s="125"/>
      <c r="C104" s="68" t="s">
        <v>298</v>
      </c>
      <c r="D104" s="68" t="s">
        <v>299</v>
      </c>
      <c r="E104" s="94" t="s">
        <v>88</v>
      </c>
      <c r="F104" s="69">
        <v>42488</v>
      </c>
      <c r="G104" s="94" t="s">
        <v>22</v>
      </c>
      <c r="H104" s="94" t="s">
        <v>300</v>
      </c>
      <c r="I104" s="94" t="s">
        <v>102</v>
      </c>
      <c r="J104" s="133"/>
      <c r="K104" s="15" t="s">
        <v>22</v>
      </c>
      <c r="L104" s="100">
        <v>3</v>
      </c>
      <c r="M104" s="27" t="s">
        <v>341</v>
      </c>
      <c r="N104" s="94" t="s">
        <v>22</v>
      </c>
      <c r="O104" s="94"/>
      <c r="P104" s="94">
        <v>120</v>
      </c>
    </row>
    <row r="105" spans="1:16" ht="30">
      <c r="A105" s="150"/>
      <c r="B105" s="125"/>
      <c r="C105" s="68" t="s">
        <v>301</v>
      </c>
      <c r="D105" s="68" t="s">
        <v>302</v>
      </c>
      <c r="E105" s="94" t="s">
        <v>88</v>
      </c>
      <c r="F105" s="69" t="s">
        <v>303</v>
      </c>
      <c r="G105" s="94" t="s">
        <v>22</v>
      </c>
      <c r="H105" s="94" t="s">
        <v>304</v>
      </c>
      <c r="I105" s="94"/>
      <c r="J105" s="133"/>
      <c r="K105" s="15" t="s">
        <v>22</v>
      </c>
      <c r="L105" s="100">
        <v>3</v>
      </c>
      <c r="M105" s="27" t="s">
        <v>341</v>
      </c>
      <c r="N105" s="94" t="s">
        <v>25</v>
      </c>
      <c r="O105" s="94"/>
      <c r="P105" s="94">
        <v>20</v>
      </c>
    </row>
    <row r="106" spans="1:16" ht="30">
      <c r="A106" s="150"/>
      <c r="B106" s="125"/>
      <c r="C106" s="68" t="s">
        <v>305</v>
      </c>
      <c r="D106" s="68" t="s">
        <v>306</v>
      </c>
      <c r="E106" s="94" t="s">
        <v>307</v>
      </c>
      <c r="F106" s="72">
        <v>42544</v>
      </c>
      <c r="G106" s="94" t="s">
        <v>25</v>
      </c>
      <c r="H106" s="94" t="s">
        <v>308</v>
      </c>
      <c r="I106" s="94" t="s">
        <v>19</v>
      </c>
      <c r="J106" s="133"/>
      <c r="K106" s="15" t="s">
        <v>22</v>
      </c>
      <c r="L106" s="100">
        <v>3</v>
      </c>
      <c r="M106" s="27" t="s">
        <v>341</v>
      </c>
      <c r="N106" s="94" t="s">
        <v>270</v>
      </c>
      <c r="O106" s="94"/>
      <c r="P106" s="94">
        <v>30</v>
      </c>
    </row>
    <row r="107" spans="1:16">
      <c r="A107" s="134" t="s">
        <v>319</v>
      </c>
      <c r="B107" s="137"/>
      <c r="C107" s="138"/>
      <c r="D107" s="138"/>
      <c r="E107" s="138"/>
      <c r="F107" s="138"/>
      <c r="G107" s="138"/>
      <c r="H107" s="138"/>
      <c r="I107" s="138"/>
      <c r="J107" s="138"/>
      <c r="K107" s="138"/>
      <c r="L107" s="138"/>
      <c r="M107" s="139"/>
      <c r="N107" s="90"/>
      <c r="O107" s="91"/>
      <c r="P107" s="63">
        <f>SUM(P103:P106)</f>
        <v>185</v>
      </c>
    </row>
    <row r="108" spans="1:16">
      <c r="A108" s="135"/>
      <c r="B108" s="140"/>
      <c r="C108" s="141"/>
      <c r="D108" s="141"/>
      <c r="E108" s="141"/>
      <c r="F108" s="141"/>
      <c r="G108" s="141"/>
      <c r="H108" s="141"/>
      <c r="I108" s="141"/>
      <c r="J108" s="141"/>
      <c r="K108" s="141"/>
      <c r="L108" s="141"/>
      <c r="M108" s="142"/>
      <c r="N108" s="61" t="s">
        <v>309</v>
      </c>
      <c r="O108" s="61"/>
      <c r="P108" s="63">
        <f>SUM(P107,P102,P97,P94,P87,P83)</f>
        <v>515</v>
      </c>
    </row>
    <row r="109" spans="1:16">
      <c r="A109" s="136"/>
      <c r="B109" s="143"/>
      <c r="C109" s="144"/>
      <c r="D109" s="144"/>
      <c r="E109" s="144"/>
      <c r="F109" s="144"/>
      <c r="G109" s="144"/>
      <c r="H109" s="144"/>
      <c r="I109" s="144"/>
      <c r="J109" s="144"/>
      <c r="K109" s="144"/>
      <c r="L109" s="144"/>
      <c r="M109" s="145"/>
      <c r="N109" s="61" t="s">
        <v>310</v>
      </c>
      <c r="O109" s="61"/>
      <c r="P109" s="67">
        <f>P108/60</f>
        <v>8.5833333333333339</v>
      </c>
    </row>
    <row r="110" spans="1:16" ht="20">
      <c r="A110" s="85"/>
      <c r="B110" s="86"/>
      <c r="C110" s="86"/>
      <c r="D110" s="87"/>
      <c r="E110" s="88"/>
      <c r="F110" s="89"/>
      <c r="G110" s="87"/>
      <c r="H110" s="87"/>
      <c r="I110" s="87"/>
      <c r="J110" s="88"/>
      <c r="K110" s="87"/>
      <c r="L110" s="87"/>
      <c r="M110" s="87"/>
      <c r="N110" s="87"/>
      <c r="O110" s="87"/>
      <c r="P110" s="87"/>
    </row>
    <row r="111" spans="1:16" ht="30">
      <c r="A111" s="116" t="s">
        <v>145</v>
      </c>
      <c r="B111" s="122" t="s">
        <v>147</v>
      </c>
      <c r="C111" s="26" t="s">
        <v>51</v>
      </c>
      <c r="D111" s="29" t="s">
        <v>320</v>
      </c>
      <c r="E111" s="48" t="s">
        <v>97</v>
      </c>
      <c r="F111" s="28"/>
      <c r="G111" s="27" t="s">
        <v>22</v>
      </c>
      <c r="H111" s="27" t="s">
        <v>18</v>
      </c>
      <c r="I111" s="27"/>
      <c r="J111" s="34" t="s">
        <v>334</v>
      </c>
      <c r="K111" s="27" t="s">
        <v>22</v>
      </c>
      <c r="L111" s="27">
        <v>3</v>
      </c>
      <c r="M111" s="27" t="s">
        <v>342</v>
      </c>
      <c r="N111" s="27"/>
      <c r="O111" s="27"/>
      <c r="P111" s="27"/>
    </row>
    <row r="112" spans="1:16" ht="30">
      <c r="A112" s="116"/>
      <c r="B112" s="123"/>
      <c r="C112" s="26" t="s">
        <v>66</v>
      </c>
      <c r="D112" s="29" t="s">
        <v>359</v>
      </c>
      <c r="E112" s="48" t="s">
        <v>97</v>
      </c>
      <c r="F112" s="28">
        <v>42502</v>
      </c>
      <c r="G112" s="27" t="s">
        <v>22</v>
      </c>
      <c r="H112" s="27" t="s">
        <v>18</v>
      </c>
      <c r="I112" s="27"/>
      <c r="J112" s="34" t="s">
        <v>338</v>
      </c>
      <c r="K112" s="27" t="s">
        <v>22</v>
      </c>
      <c r="L112" s="27">
        <v>2</v>
      </c>
      <c r="M112" s="27" t="s">
        <v>342</v>
      </c>
      <c r="N112" s="27"/>
      <c r="O112" s="27"/>
      <c r="P112" s="27"/>
    </row>
    <row r="113" spans="1:16" ht="60">
      <c r="A113" s="116"/>
      <c r="B113" s="124"/>
      <c r="C113" s="26" t="s">
        <v>67</v>
      </c>
      <c r="D113" s="29" t="s">
        <v>335</v>
      </c>
      <c r="E113" s="34" t="s">
        <v>336</v>
      </c>
      <c r="F113" s="28"/>
      <c r="G113" s="27" t="s">
        <v>22</v>
      </c>
      <c r="H113" s="27" t="s">
        <v>18</v>
      </c>
      <c r="I113" s="27"/>
      <c r="J113" s="34" t="s">
        <v>337</v>
      </c>
      <c r="K113" s="27" t="s">
        <v>22</v>
      </c>
      <c r="L113" s="27">
        <v>3</v>
      </c>
      <c r="M113" s="27" t="s">
        <v>342</v>
      </c>
      <c r="N113" s="27"/>
      <c r="O113" s="27"/>
      <c r="P113" s="27"/>
    </row>
    <row r="114" spans="1:16" ht="30">
      <c r="A114" s="116"/>
      <c r="B114" s="117" t="s">
        <v>148</v>
      </c>
      <c r="C114" s="26" t="s">
        <v>47</v>
      </c>
      <c r="D114" s="29" t="s">
        <v>150</v>
      </c>
      <c r="E114" s="48" t="s">
        <v>97</v>
      </c>
      <c r="F114" s="28">
        <v>42502</v>
      </c>
      <c r="G114" s="27" t="s">
        <v>22</v>
      </c>
      <c r="H114" s="27" t="s">
        <v>18</v>
      </c>
      <c r="I114" s="27"/>
      <c r="J114" s="34" t="s">
        <v>361</v>
      </c>
      <c r="K114" s="29" t="s">
        <v>23</v>
      </c>
      <c r="L114" s="27">
        <v>2</v>
      </c>
      <c r="M114" s="27" t="s">
        <v>342</v>
      </c>
      <c r="N114" s="27"/>
      <c r="O114" s="27"/>
      <c r="P114" s="27"/>
    </row>
    <row r="115" spans="1:16" ht="45">
      <c r="A115" s="116"/>
      <c r="B115" s="117"/>
      <c r="C115" s="26" t="s">
        <v>48</v>
      </c>
      <c r="D115" s="34" t="s">
        <v>321</v>
      </c>
      <c r="E115" s="48" t="s">
        <v>98</v>
      </c>
      <c r="F115" s="28">
        <v>42502</v>
      </c>
      <c r="G115" s="27" t="s">
        <v>22</v>
      </c>
      <c r="H115" s="27" t="s">
        <v>18</v>
      </c>
      <c r="I115" s="27"/>
      <c r="J115" s="34" t="s">
        <v>259</v>
      </c>
      <c r="K115" s="27" t="s">
        <v>23</v>
      </c>
      <c r="L115" s="27">
        <v>2</v>
      </c>
      <c r="M115" s="29" t="s">
        <v>340</v>
      </c>
      <c r="N115" s="27"/>
      <c r="O115" s="27"/>
      <c r="P115" s="27"/>
    </row>
    <row r="116" spans="1:16" ht="30">
      <c r="A116" s="116"/>
      <c r="B116" s="117"/>
      <c r="C116" s="30" t="s">
        <v>54</v>
      </c>
      <c r="D116" s="31" t="s">
        <v>146</v>
      </c>
      <c r="E116" s="52" t="s">
        <v>70</v>
      </c>
      <c r="F116" s="32">
        <v>42502</v>
      </c>
      <c r="G116" s="33" t="s">
        <v>22</v>
      </c>
      <c r="H116" s="33" t="s">
        <v>18</v>
      </c>
      <c r="I116" s="33" t="s">
        <v>102</v>
      </c>
      <c r="J116" s="50" t="s">
        <v>360</v>
      </c>
      <c r="K116" s="33" t="s">
        <v>23</v>
      </c>
      <c r="L116" s="33">
        <v>1</v>
      </c>
      <c r="M116" s="31" t="s">
        <v>340</v>
      </c>
      <c r="N116" s="33"/>
      <c r="O116" s="33"/>
      <c r="P116" s="33"/>
    </row>
    <row r="117" spans="1:16" ht="45">
      <c r="A117" s="116"/>
      <c r="B117" s="117" t="s">
        <v>149</v>
      </c>
      <c r="C117" s="92" t="s">
        <v>323</v>
      </c>
      <c r="D117" s="23" t="s">
        <v>322</v>
      </c>
      <c r="E117" s="44" t="s">
        <v>105</v>
      </c>
      <c r="F117" s="14">
        <v>42502</v>
      </c>
      <c r="G117" s="9" t="s">
        <v>22</v>
      </c>
      <c r="H117" s="9" t="s">
        <v>18</v>
      </c>
      <c r="I117" s="9"/>
      <c r="J117" s="44"/>
      <c r="K117" s="9" t="s">
        <v>22</v>
      </c>
      <c r="L117" s="9"/>
      <c r="M117" s="9"/>
      <c r="N117" s="9"/>
      <c r="O117" s="9"/>
      <c r="P117" s="9"/>
    </row>
    <row r="118" spans="1:16" ht="30">
      <c r="A118" s="116"/>
      <c r="B118" s="117"/>
      <c r="C118" s="26" t="s">
        <v>325</v>
      </c>
      <c r="D118" s="34" t="s">
        <v>324</v>
      </c>
      <c r="E118" s="34" t="s">
        <v>97</v>
      </c>
      <c r="F118" s="28"/>
      <c r="G118" s="27" t="s">
        <v>22</v>
      </c>
      <c r="H118" s="27" t="s">
        <v>21</v>
      </c>
      <c r="I118" s="27"/>
      <c r="J118" s="48"/>
      <c r="K118" s="27" t="s">
        <v>22</v>
      </c>
      <c r="L118" s="27">
        <v>1</v>
      </c>
      <c r="M118" s="27" t="s">
        <v>342</v>
      </c>
      <c r="N118" s="27"/>
      <c r="O118" s="27"/>
      <c r="P118" s="27"/>
    </row>
    <row r="119" spans="1:16" ht="45">
      <c r="A119" s="116"/>
      <c r="B119" s="117"/>
      <c r="C119" s="26" t="s">
        <v>328</v>
      </c>
      <c r="D119" s="29" t="s">
        <v>326</v>
      </c>
      <c r="E119" s="34" t="s">
        <v>97</v>
      </c>
      <c r="F119" s="28"/>
      <c r="G119" s="27" t="s">
        <v>23</v>
      </c>
      <c r="H119" s="27"/>
      <c r="I119" s="27"/>
      <c r="J119" s="34" t="s">
        <v>260</v>
      </c>
      <c r="K119" s="27" t="s">
        <v>23</v>
      </c>
      <c r="L119" s="27">
        <v>3</v>
      </c>
      <c r="M119" s="27" t="s">
        <v>344</v>
      </c>
      <c r="N119" s="27"/>
      <c r="O119" s="27"/>
      <c r="P119" s="27"/>
    </row>
    <row r="120" spans="1:16" ht="60">
      <c r="A120" s="116"/>
      <c r="B120" s="117"/>
      <c r="C120" s="26" t="s">
        <v>329</v>
      </c>
      <c r="D120" s="34" t="s">
        <v>327</v>
      </c>
      <c r="E120" s="48" t="s">
        <v>97</v>
      </c>
      <c r="F120" s="28">
        <v>42502</v>
      </c>
      <c r="G120" s="27" t="s">
        <v>22</v>
      </c>
      <c r="H120" s="27" t="s">
        <v>21</v>
      </c>
      <c r="I120" s="27"/>
      <c r="J120" s="34" t="s">
        <v>261</v>
      </c>
      <c r="K120" s="27" t="s">
        <v>23</v>
      </c>
      <c r="L120" s="27">
        <v>1</v>
      </c>
      <c r="M120" s="27" t="s">
        <v>342</v>
      </c>
      <c r="N120" s="27"/>
      <c r="O120" s="27"/>
      <c r="P120" s="27"/>
    </row>
    <row r="121" spans="1:16" ht="90">
      <c r="A121" s="116"/>
      <c r="B121" s="117"/>
      <c r="C121" s="26" t="s">
        <v>57</v>
      </c>
      <c r="D121" s="34" t="s">
        <v>330</v>
      </c>
      <c r="E121" s="34" t="s">
        <v>331</v>
      </c>
      <c r="F121" s="28"/>
      <c r="G121" s="27" t="s">
        <v>22</v>
      </c>
      <c r="H121" s="27" t="s">
        <v>21</v>
      </c>
      <c r="I121" s="27"/>
      <c r="J121" s="34" t="s">
        <v>363</v>
      </c>
      <c r="K121" s="27" t="s">
        <v>22</v>
      </c>
      <c r="L121" s="27">
        <v>1</v>
      </c>
      <c r="M121" s="27" t="s">
        <v>342</v>
      </c>
      <c r="N121" s="27"/>
      <c r="O121" s="27"/>
      <c r="P121" s="27"/>
    </row>
    <row r="122" spans="1:16" ht="90">
      <c r="A122" s="116"/>
      <c r="B122" s="117"/>
      <c r="C122" s="26" t="s">
        <v>58</v>
      </c>
      <c r="D122" s="34" t="s">
        <v>332</v>
      </c>
      <c r="E122" s="34" t="s">
        <v>121</v>
      </c>
      <c r="F122" s="28"/>
      <c r="G122" s="27" t="s">
        <v>22</v>
      </c>
      <c r="H122" s="27" t="s">
        <v>21</v>
      </c>
      <c r="I122" s="27"/>
      <c r="J122" s="34" t="s">
        <v>362</v>
      </c>
      <c r="K122" s="27" t="s">
        <v>22</v>
      </c>
      <c r="L122" s="27">
        <v>1</v>
      </c>
      <c r="M122" s="27" t="s">
        <v>342</v>
      </c>
      <c r="N122" s="27"/>
      <c r="O122" s="27"/>
      <c r="P122" s="27"/>
    </row>
    <row r="123" spans="1:16" ht="30">
      <c r="A123" s="116"/>
      <c r="B123" s="117"/>
      <c r="C123" s="26" t="s">
        <v>59</v>
      </c>
      <c r="D123" s="34" t="s">
        <v>333</v>
      </c>
      <c r="E123" s="48" t="s">
        <v>97</v>
      </c>
      <c r="F123" s="28">
        <v>42502</v>
      </c>
      <c r="G123" s="27" t="s">
        <v>23</v>
      </c>
      <c r="H123" s="27"/>
      <c r="I123" s="27"/>
      <c r="J123" s="48"/>
      <c r="K123" s="27" t="s">
        <v>23</v>
      </c>
      <c r="L123" s="27">
        <v>1</v>
      </c>
      <c r="M123" s="27" t="s">
        <v>342</v>
      </c>
      <c r="N123" s="27"/>
      <c r="O123" s="27"/>
      <c r="P123" s="27"/>
    </row>
    <row r="124" spans="1:16" ht="20">
      <c r="A124" s="78"/>
      <c r="B124" s="79"/>
      <c r="C124" s="80"/>
      <c r="D124" s="81"/>
      <c r="E124" s="82"/>
      <c r="F124" s="83"/>
      <c r="G124" s="81"/>
      <c r="H124" s="81"/>
      <c r="I124" s="81"/>
      <c r="J124" s="82"/>
      <c r="K124" s="81"/>
      <c r="L124" s="81"/>
      <c r="M124" s="81"/>
      <c r="N124" s="81"/>
      <c r="O124" s="81"/>
      <c r="P124" s="81"/>
    </row>
    <row r="125" spans="1:16" ht="30">
      <c r="A125" s="114" t="s">
        <v>232</v>
      </c>
      <c r="B125" s="118" t="s">
        <v>233</v>
      </c>
      <c r="C125" s="43" t="s">
        <v>60</v>
      </c>
      <c r="D125" s="23" t="s">
        <v>234</v>
      </c>
      <c r="E125" s="23" t="s">
        <v>99</v>
      </c>
      <c r="F125" s="14"/>
      <c r="G125" s="9" t="s">
        <v>23</v>
      </c>
      <c r="H125" s="9" t="s">
        <v>18</v>
      </c>
      <c r="I125" s="9" t="s">
        <v>102</v>
      </c>
      <c r="J125" s="44"/>
      <c r="K125" s="9" t="s">
        <v>23</v>
      </c>
      <c r="L125" s="9">
        <v>2</v>
      </c>
      <c r="M125" s="9" t="s">
        <v>342</v>
      </c>
      <c r="N125" s="9"/>
      <c r="O125" s="9"/>
      <c r="P125" s="9"/>
    </row>
    <row r="126" spans="1:16" ht="150">
      <c r="A126" s="121"/>
      <c r="B126" s="119"/>
      <c r="C126" s="43" t="s">
        <v>61</v>
      </c>
      <c r="D126" s="23" t="s">
        <v>235</v>
      </c>
      <c r="E126" s="23" t="s">
        <v>250</v>
      </c>
      <c r="F126" s="14"/>
      <c r="G126" s="9" t="s">
        <v>23</v>
      </c>
      <c r="H126" s="9" t="s">
        <v>18</v>
      </c>
      <c r="I126" s="9"/>
      <c r="J126" s="23"/>
      <c r="K126" s="9" t="s">
        <v>23</v>
      </c>
      <c r="L126" s="15">
        <v>2</v>
      </c>
      <c r="M126" s="9" t="s">
        <v>342</v>
      </c>
      <c r="N126" s="9"/>
      <c r="O126" s="9"/>
      <c r="P126" s="9"/>
    </row>
    <row r="127" spans="1:16" ht="90">
      <c r="A127" s="121"/>
      <c r="B127" s="120"/>
      <c r="C127" s="43" t="s">
        <v>62</v>
      </c>
      <c r="D127" s="23" t="s">
        <v>236</v>
      </c>
      <c r="E127" s="23" t="s">
        <v>251</v>
      </c>
      <c r="F127" s="14">
        <v>42491</v>
      </c>
      <c r="G127" s="9" t="s">
        <v>22</v>
      </c>
      <c r="H127" s="9" t="s">
        <v>18</v>
      </c>
      <c r="I127" s="9" t="s">
        <v>102</v>
      </c>
      <c r="J127" s="23"/>
      <c r="K127" s="9"/>
      <c r="L127" s="15"/>
      <c r="M127" s="15"/>
      <c r="N127" s="9"/>
      <c r="O127" s="9"/>
      <c r="P127" s="9"/>
    </row>
    <row r="128" spans="1:16" ht="180">
      <c r="A128" s="121"/>
      <c r="B128" s="93" t="s">
        <v>239</v>
      </c>
      <c r="C128" s="43"/>
      <c r="D128" s="23"/>
      <c r="E128" s="23" t="s">
        <v>252</v>
      </c>
      <c r="F128" s="14"/>
      <c r="G128" s="9" t="s">
        <v>22</v>
      </c>
      <c r="H128" s="9" t="s">
        <v>18</v>
      </c>
      <c r="I128" s="9" t="s">
        <v>102</v>
      </c>
      <c r="J128" s="23"/>
      <c r="K128" s="9"/>
      <c r="L128" s="15"/>
      <c r="M128" s="15"/>
      <c r="N128" s="9"/>
      <c r="O128" s="9"/>
      <c r="P128" s="9"/>
    </row>
    <row r="129" spans="1:16" ht="120">
      <c r="A129" s="121"/>
      <c r="B129" s="111" t="s">
        <v>353</v>
      </c>
      <c r="C129" s="43"/>
      <c r="D129" s="24" t="s">
        <v>237</v>
      </c>
      <c r="E129" s="45" t="s">
        <v>253</v>
      </c>
      <c r="G129" s="9" t="s">
        <v>22</v>
      </c>
      <c r="H129" s="41" t="s">
        <v>18</v>
      </c>
      <c r="I129" s="9"/>
      <c r="J129" s="45" t="s">
        <v>262</v>
      </c>
      <c r="K129" s="9"/>
      <c r="L129" s="41"/>
      <c r="M129" s="41"/>
      <c r="N129" s="9"/>
      <c r="O129" s="9"/>
      <c r="P129" s="9"/>
    </row>
    <row r="130" spans="1:16" ht="30">
      <c r="A130" s="121"/>
      <c r="B130" s="112"/>
      <c r="C130" s="43"/>
      <c r="D130" s="24" t="s">
        <v>248</v>
      </c>
      <c r="E130" s="23" t="s">
        <v>238</v>
      </c>
      <c r="F130" s="14">
        <v>42491</v>
      </c>
      <c r="G130" s="9" t="s">
        <v>22</v>
      </c>
      <c r="H130" s="102" t="s">
        <v>18</v>
      </c>
      <c r="I130" s="9"/>
      <c r="J130" s="103"/>
      <c r="K130" s="9"/>
      <c r="L130" s="15"/>
      <c r="M130" s="15"/>
      <c r="N130" s="9"/>
      <c r="O130" s="9"/>
      <c r="P130" s="9"/>
    </row>
    <row r="131" spans="1:16" ht="30">
      <c r="A131" s="121"/>
      <c r="B131" s="112"/>
      <c r="C131" s="43"/>
      <c r="D131" s="24" t="s">
        <v>247</v>
      </c>
      <c r="E131" s="23" t="s">
        <v>238</v>
      </c>
      <c r="F131" s="14">
        <v>42491</v>
      </c>
      <c r="G131" s="9" t="s">
        <v>22</v>
      </c>
      <c r="H131" s="102" t="s">
        <v>18</v>
      </c>
      <c r="I131" s="9"/>
      <c r="J131" s="103"/>
      <c r="K131" s="9"/>
      <c r="L131" s="15"/>
      <c r="M131" s="15"/>
      <c r="N131" s="9"/>
      <c r="O131" s="9"/>
      <c r="P131" s="9"/>
    </row>
    <row r="132" spans="1:16" ht="30">
      <c r="A132" s="121"/>
      <c r="B132" s="112"/>
      <c r="C132" s="43"/>
      <c r="D132" s="24" t="s">
        <v>246</v>
      </c>
      <c r="E132" s="23" t="s">
        <v>238</v>
      </c>
      <c r="F132" s="14">
        <v>42491</v>
      </c>
      <c r="G132" s="9" t="s">
        <v>22</v>
      </c>
      <c r="H132" s="102" t="s">
        <v>18</v>
      </c>
      <c r="I132" s="9"/>
      <c r="J132" s="103"/>
      <c r="K132" s="9"/>
      <c r="L132" s="15"/>
      <c r="M132" s="15"/>
      <c r="N132" s="9"/>
      <c r="O132" s="9"/>
      <c r="P132" s="9"/>
    </row>
    <row r="133" spans="1:16" ht="30">
      <c r="A133" s="121"/>
      <c r="B133" s="112"/>
      <c r="C133" s="43"/>
      <c r="D133" s="24" t="s">
        <v>245</v>
      </c>
      <c r="E133" s="23" t="s">
        <v>238</v>
      </c>
      <c r="F133" s="14">
        <v>42491</v>
      </c>
      <c r="G133" s="9" t="s">
        <v>22</v>
      </c>
      <c r="H133" s="102" t="s">
        <v>18</v>
      </c>
      <c r="I133" s="9"/>
      <c r="J133" s="103"/>
      <c r="K133" s="9"/>
      <c r="L133" s="15"/>
      <c r="M133" s="15"/>
      <c r="N133" s="9"/>
      <c r="O133" s="9"/>
      <c r="P133" s="9"/>
    </row>
    <row r="134" spans="1:16" ht="30">
      <c r="A134" s="121"/>
      <c r="B134" s="112"/>
      <c r="C134" s="43"/>
      <c r="D134" s="24" t="s">
        <v>244</v>
      </c>
      <c r="E134" s="23" t="s">
        <v>238</v>
      </c>
      <c r="F134" s="14">
        <v>42491</v>
      </c>
      <c r="G134" s="9" t="s">
        <v>22</v>
      </c>
      <c r="H134" s="102" t="s">
        <v>18</v>
      </c>
      <c r="I134" s="9"/>
      <c r="J134" s="103"/>
      <c r="K134" s="9"/>
      <c r="L134" s="15"/>
      <c r="M134" s="15"/>
      <c r="N134" s="9"/>
      <c r="O134" s="9"/>
      <c r="P134" s="9"/>
    </row>
    <row r="135" spans="1:16" ht="30">
      <c r="A135" s="121"/>
      <c r="B135" s="112"/>
      <c r="C135" s="43"/>
      <c r="D135" s="24" t="s">
        <v>243</v>
      </c>
      <c r="E135" s="23" t="s">
        <v>238</v>
      </c>
      <c r="F135" s="14">
        <v>42491</v>
      </c>
      <c r="G135" s="9" t="s">
        <v>22</v>
      </c>
      <c r="H135" s="102" t="s">
        <v>18</v>
      </c>
      <c r="I135" s="9"/>
      <c r="J135" s="103"/>
      <c r="K135" s="9"/>
      <c r="L135" s="15"/>
      <c r="M135" s="15"/>
      <c r="N135" s="9"/>
      <c r="O135" s="9"/>
      <c r="P135" s="9"/>
    </row>
    <row r="136" spans="1:16" ht="90">
      <c r="A136" s="121"/>
      <c r="B136" s="113"/>
      <c r="C136" s="42"/>
      <c r="D136" s="24" t="s">
        <v>242</v>
      </c>
      <c r="E136" s="23" t="s">
        <v>345</v>
      </c>
      <c r="F136" s="14">
        <v>42491</v>
      </c>
      <c r="G136" s="9" t="s">
        <v>22</v>
      </c>
      <c r="H136" s="9" t="s">
        <v>18</v>
      </c>
      <c r="I136" s="9"/>
      <c r="J136" s="23"/>
      <c r="K136" s="9"/>
      <c r="L136" s="15"/>
      <c r="M136" s="15"/>
      <c r="N136" s="9"/>
      <c r="O136" s="9"/>
      <c r="P136" s="9"/>
    </row>
    <row r="137" spans="1:16" ht="90">
      <c r="A137" s="121"/>
      <c r="B137" s="42" t="s">
        <v>240</v>
      </c>
      <c r="C137" s="43"/>
      <c r="D137" s="24"/>
      <c r="E137" s="23" t="s">
        <v>346</v>
      </c>
      <c r="F137" s="14"/>
      <c r="G137" s="9" t="s">
        <v>22</v>
      </c>
      <c r="H137" s="9" t="s">
        <v>20</v>
      </c>
      <c r="I137" s="9"/>
      <c r="J137" s="23"/>
      <c r="K137" s="9"/>
      <c r="L137" s="15"/>
      <c r="M137" s="15"/>
      <c r="N137" s="9"/>
      <c r="O137" s="9"/>
      <c r="P137" s="9"/>
    </row>
    <row r="138" spans="1:16" ht="45">
      <c r="A138" s="121"/>
      <c r="B138" s="42" t="s">
        <v>241</v>
      </c>
      <c r="C138" s="43"/>
      <c r="D138" s="24" t="s">
        <v>249</v>
      </c>
      <c r="E138" s="23" t="s">
        <v>254</v>
      </c>
      <c r="F138" s="14"/>
      <c r="G138" s="9" t="s">
        <v>23</v>
      </c>
      <c r="H138" s="9"/>
      <c r="I138" s="9"/>
      <c r="J138" s="23"/>
      <c r="K138" s="9" t="s">
        <v>23</v>
      </c>
      <c r="L138" s="15">
        <v>1</v>
      </c>
      <c r="M138" s="15" t="s">
        <v>340</v>
      </c>
      <c r="N138" s="9"/>
      <c r="O138" s="9"/>
      <c r="P138" s="9"/>
    </row>
    <row r="139" spans="1:16" ht="20">
      <c r="A139" s="55"/>
      <c r="B139" s="56"/>
      <c r="C139" s="57"/>
      <c r="D139" s="58"/>
      <c r="E139" s="59"/>
      <c r="F139" s="60"/>
      <c r="G139" s="58"/>
      <c r="H139" s="58"/>
      <c r="I139" s="58"/>
      <c r="J139" s="59"/>
      <c r="K139" s="58"/>
      <c r="L139" s="57"/>
      <c r="M139" s="57"/>
      <c r="N139" s="58"/>
      <c r="O139" s="58"/>
      <c r="P139" s="58"/>
    </row>
    <row r="140" spans="1:16">
      <c r="A140" s="114" t="s">
        <v>11</v>
      </c>
      <c r="B140" s="7"/>
      <c r="C140" s="9"/>
      <c r="D140" s="16" t="s">
        <v>101</v>
      </c>
      <c r="E140" s="43" t="s">
        <v>100</v>
      </c>
      <c r="F140" s="21"/>
      <c r="G140" s="9" t="s">
        <v>22</v>
      </c>
      <c r="H140" s="9"/>
      <c r="I140" s="9"/>
      <c r="J140" s="43"/>
      <c r="K140" s="9"/>
      <c r="L140" s="92"/>
      <c r="M140" s="92"/>
      <c r="N140" s="9"/>
      <c r="O140" s="9"/>
      <c r="P140" s="9"/>
    </row>
    <row r="141" spans="1:16">
      <c r="A141" s="115"/>
      <c r="B141" s="9"/>
    </row>
    <row r="142" spans="1:16">
      <c r="G142" s="11">
        <f>COUNTIF(G4:G140,"oui")</f>
        <v>93</v>
      </c>
    </row>
    <row r="144" spans="1:16">
      <c r="A144" s="106" t="s">
        <v>354</v>
      </c>
      <c r="C144" s="62"/>
      <c r="D144" s="62"/>
      <c r="E144" s="63"/>
      <c r="F144" s="64"/>
      <c r="G144" s="65"/>
      <c r="H144" s="63"/>
      <c r="I144" s="63"/>
      <c r="J144" s="66"/>
      <c r="K144" s="65"/>
      <c r="L144" s="101"/>
    </row>
    <row r="145" spans="1:12" ht="45">
      <c r="A145" s="107" t="s">
        <v>364</v>
      </c>
      <c r="C145" s="62"/>
      <c r="D145" s="62"/>
      <c r="E145" s="63"/>
      <c r="F145" s="64"/>
      <c r="G145" s="65"/>
      <c r="H145" s="63"/>
      <c r="I145" s="63"/>
      <c r="J145" s="66"/>
      <c r="K145" s="65"/>
      <c r="L145" s="101" t="s">
        <v>309</v>
      </c>
    </row>
    <row r="146" spans="1:12">
      <c r="A146" s="108" t="s">
        <v>355</v>
      </c>
      <c r="C146" s="62"/>
      <c r="D146" s="62"/>
      <c r="E146" s="63"/>
      <c r="F146" s="64"/>
      <c r="G146" s="65"/>
      <c r="H146" s="63"/>
      <c r="I146" s="63"/>
      <c r="J146" s="66"/>
      <c r="K146" s="65"/>
      <c r="L146" s="101" t="s">
        <v>310</v>
      </c>
    </row>
    <row r="147" spans="1:12">
      <c r="A147" s="109" t="s">
        <v>356</v>
      </c>
      <c r="C147" s="62"/>
      <c r="D147" s="62"/>
      <c r="E147" s="63"/>
      <c r="F147" s="64"/>
      <c r="G147" s="65"/>
      <c r="H147" s="63"/>
      <c r="I147" s="63"/>
      <c r="J147" s="66"/>
      <c r="K147" s="65"/>
      <c r="L147" s="101"/>
    </row>
    <row r="149" spans="1:12" ht="30" customHeight="1">
      <c r="A149" s="152" t="s">
        <v>357</v>
      </c>
      <c r="B149" s="153"/>
      <c r="C149" s="154"/>
    </row>
    <row r="150" spans="1:12" ht="54">
      <c r="A150" s="1" t="s">
        <v>13</v>
      </c>
      <c r="B150" s="1" t="s">
        <v>339</v>
      </c>
      <c r="C150" s="13" t="s">
        <v>112</v>
      </c>
    </row>
  </sheetData>
  <mergeCells count="40">
    <mergeCell ref="A149:C149"/>
    <mergeCell ref="B99:B102"/>
    <mergeCell ref="A82:A106"/>
    <mergeCell ref="B82:B87"/>
    <mergeCell ref="C86:C87"/>
    <mergeCell ref="A125:A138"/>
    <mergeCell ref="B125:B127"/>
    <mergeCell ref="B129:B136"/>
    <mergeCell ref="A140:A141"/>
    <mergeCell ref="A4:A34"/>
    <mergeCell ref="B4:B10"/>
    <mergeCell ref="B11:B15"/>
    <mergeCell ref="B16:B21"/>
    <mergeCell ref="B22:B28"/>
    <mergeCell ref="B29:B34"/>
    <mergeCell ref="A35:A41"/>
    <mergeCell ref="B35:B41"/>
    <mergeCell ref="A43:A80"/>
    <mergeCell ref="B43:B50"/>
    <mergeCell ref="B51:B65"/>
    <mergeCell ref="B66:B70"/>
    <mergeCell ref="B71:B77"/>
    <mergeCell ref="B78:B80"/>
    <mergeCell ref="D86:D87"/>
    <mergeCell ref="J88:J90"/>
    <mergeCell ref="B91:B96"/>
    <mergeCell ref="C91:C95"/>
    <mergeCell ref="B97:B98"/>
    <mergeCell ref="J97:J98"/>
    <mergeCell ref="E86:E87"/>
    <mergeCell ref="F86:F87"/>
    <mergeCell ref="B88:B90"/>
    <mergeCell ref="J103:J106"/>
    <mergeCell ref="A107:A109"/>
    <mergeCell ref="B107:M109"/>
    <mergeCell ref="A111:A123"/>
    <mergeCell ref="B111:B113"/>
    <mergeCell ref="B114:B116"/>
    <mergeCell ref="B117:B123"/>
    <mergeCell ref="B103:B106"/>
  </mergeCells>
  <conditionalFormatting sqref="G1:G80 G130:G1048576 G82:G106 G110:G128 K110:K128">
    <cfRule type="cellIs" dxfId="48" priority="48" operator="equal">
      <formula>"Non"</formula>
    </cfRule>
    <cfRule type="cellIs" dxfId="47" priority="49" operator="equal">
      <formula>"Oui"</formula>
    </cfRule>
  </conditionalFormatting>
  <conditionalFormatting sqref="N4:P80 N110:P140">
    <cfRule type="cellIs" dxfId="46" priority="47" operator="equal">
      <formula>"Non"</formula>
    </cfRule>
  </conditionalFormatting>
  <conditionalFormatting sqref="G81">
    <cfRule type="cellIs" dxfId="45" priority="45" operator="equal">
      <formula>"Non"</formula>
    </cfRule>
    <cfRule type="cellIs" dxfId="44" priority="46" operator="equal">
      <formula>"Oui"</formula>
    </cfRule>
  </conditionalFormatting>
  <conditionalFormatting sqref="N81:P81">
    <cfRule type="cellIs" dxfId="43" priority="44" operator="equal">
      <formula>"Non"</formula>
    </cfRule>
  </conditionalFormatting>
  <conditionalFormatting sqref="N2:P2">
    <cfRule type="cellIs" dxfId="42" priority="43" operator="equal">
      <formula>"Non"</formula>
    </cfRule>
  </conditionalFormatting>
  <conditionalFormatting sqref="G129">
    <cfRule type="cellIs" dxfId="41" priority="41" operator="equal">
      <formula>"Non"</formula>
    </cfRule>
    <cfRule type="cellIs" dxfId="40" priority="42" operator="equal">
      <formula>"Oui"</formula>
    </cfRule>
  </conditionalFormatting>
  <conditionalFormatting sqref="K106">
    <cfRule type="cellIs" dxfId="39" priority="23" operator="equal">
      <formula>"Non"</formula>
    </cfRule>
    <cfRule type="cellIs" dxfId="38" priority="24" operator="equal">
      <formula>"Oui"</formula>
    </cfRule>
  </conditionalFormatting>
  <conditionalFormatting sqref="K1:K80 K130:K1048576 K92:K95 K99 K102">
    <cfRule type="cellIs" dxfId="37" priority="39" operator="equal">
      <formula>"Non"</formula>
    </cfRule>
    <cfRule type="cellIs" dxfId="36" priority="40" operator="equal">
      <formula>"Oui"</formula>
    </cfRule>
  </conditionalFormatting>
  <conditionalFormatting sqref="K81">
    <cfRule type="cellIs" dxfId="35" priority="37" operator="equal">
      <formula>"Non"</formula>
    </cfRule>
    <cfRule type="cellIs" dxfId="34" priority="38" operator="equal">
      <formula>"Oui"</formula>
    </cfRule>
  </conditionalFormatting>
  <conditionalFormatting sqref="K129">
    <cfRule type="cellIs" dxfId="33" priority="35" operator="equal">
      <formula>"Non"</formula>
    </cfRule>
    <cfRule type="cellIs" dxfId="32" priority="36" operator="equal">
      <formula>"Oui"</formula>
    </cfRule>
  </conditionalFormatting>
  <conditionalFormatting sqref="K96:K98">
    <cfRule type="cellIs" dxfId="31" priority="33" operator="equal">
      <formula>"Non"</formula>
    </cfRule>
    <cfRule type="cellIs" dxfId="30" priority="34" operator="equal">
      <formula>"Oui"</formula>
    </cfRule>
  </conditionalFormatting>
  <conditionalFormatting sqref="K100">
    <cfRule type="cellIs" dxfId="29" priority="31" operator="equal">
      <formula>"Non"</formula>
    </cfRule>
    <cfRule type="cellIs" dxfId="28" priority="32" operator="equal">
      <formula>"Oui"</formula>
    </cfRule>
  </conditionalFormatting>
  <conditionalFormatting sqref="K103">
    <cfRule type="cellIs" dxfId="27" priority="29" operator="equal">
      <formula>"Non"</formula>
    </cfRule>
    <cfRule type="cellIs" dxfId="26" priority="30" operator="equal">
      <formula>"Oui"</formula>
    </cfRule>
  </conditionalFormatting>
  <conditionalFormatting sqref="K104">
    <cfRule type="cellIs" dxfId="25" priority="27" operator="equal">
      <formula>"Non"</formula>
    </cfRule>
    <cfRule type="cellIs" dxfId="24" priority="28" operator="equal">
      <formula>"Oui"</formula>
    </cfRule>
  </conditionalFormatting>
  <conditionalFormatting sqref="K105">
    <cfRule type="cellIs" dxfId="23" priority="25" operator="equal">
      <formula>"Non"</formula>
    </cfRule>
    <cfRule type="cellIs" dxfId="22" priority="26" operator="equal">
      <formula>"Oui"</formula>
    </cfRule>
  </conditionalFormatting>
  <conditionalFormatting sqref="K101">
    <cfRule type="cellIs" dxfId="21" priority="21" operator="equal">
      <formula>"Non"</formula>
    </cfRule>
    <cfRule type="cellIs" dxfId="20" priority="22" operator="equal">
      <formula>"Oui"</formula>
    </cfRule>
  </conditionalFormatting>
  <conditionalFormatting sqref="K82">
    <cfRule type="cellIs" dxfId="19" priority="19" operator="equal">
      <formula>"Non"</formula>
    </cfRule>
    <cfRule type="cellIs" dxfId="18" priority="20" operator="equal">
      <formula>"Oui"</formula>
    </cfRule>
  </conditionalFormatting>
  <conditionalFormatting sqref="K83">
    <cfRule type="cellIs" dxfId="17" priority="17" operator="equal">
      <formula>"Non"</formula>
    </cfRule>
    <cfRule type="cellIs" dxfId="16" priority="18" operator="equal">
      <formula>"Oui"</formula>
    </cfRule>
  </conditionalFormatting>
  <conditionalFormatting sqref="K84">
    <cfRule type="cellIs" dxfId="15" priority="15" operator="equal">
      <formula>"Non"</formula>
    </cfRule>
    <cfRule type="cellIs" dxfId="14" priority="16" operator="equal">
      <formula>"Oui"</formula>
    </cfRule>
  </conditionalFormatting>
  <conditionalFormatting sqref="K85">
    <cfRule type="cellIs" dxfId="13" priority="13" operator="equal">
      <formula>"Non"</formula>
    </cfRule>
    <cfRule type="cellIs" dxfId="12" priority="14" operator="equal">
      <formula>"Oui"</formula>
    </cfRule>
  </conditionalFormatting>
  <conditionalFormatting sqref="K86">
    <cfRule type="cellIs" dxfId="11" priority="11" operator="equal">
      <formula>"Non"</formula>
    </cfRule>
    <cfRule type="cellIs" dxfId="10" priority="12" operator="equal">
      <formula>"Oui"</formula>
    </cfRule>
  </conditionalFormatting>
  <conditionalFormatting sqref="K87">
    <cfRule type="cellIs" dxfId="9" priority="9" operator="equal">
      <formula>"Non"</formula>
    </cfRule>
    <cfRule type="cellIs" dxfId="8" priority="10" operator="equal">
      <formula>"Oui"</formula>
    </cfRule>
  </conditionalFormatting>
  <conditionalFormatting sqref="K88">
    <cfRule type="cellIs" dxfId="7" priority="7" operator="equal">
      <formula>"Non"</formula>
    </cfRule>
    <cfRule type="cellIs" dxfId="6" priority="8" operator="equal">
      <formula>"Oui"</formula>
    </cfRule>
  </conditionalFormatting>
  <conditionalFormatting sqref="K89">
    <cfRule type="cellIs" dxfId="5" priority="5" operator="equal">
      <formula>"Non"</formula>
    </cfRule>
    <cfRule type="cellIs" dxfId="4" priority="6" operator="equal">
      <formula>"Oui"</formula>
    </cfRule>
  </conditionalFormatting>
  <conditionalFormatting sqref="K90">
    <cfRule type="cellIs" dxfId="3" priority="3" operator="equal">
      <formula>"Non"</formula>
    </cfRule>
    <cfRule type="cellIs" dxfId="2" priority="4" operator="equal">
      <formula>"Oui"</formula>
    </cfRule>
  </conditionalFormatting>
  <conditionalFormatting sqref="K91">
    <cfRule type="cellIs" dxfId="1" priority="1" operator="equal">
      <formula>"Non"</formula>
    </cfRule>
    <cfRule type="cellIs" dxfId="0" priority="2" operator="equal">
      <formula>"Oui"</formula>
    </cfRule>
  </conditionalFormatting>
  <pageMargins left="0.7" right="0.7" top="0.75" bottom="0.75" header="0.3" footer="0.3"/>
  <pageSetup paperSize="9" scale="35" fitToHeight="0" orientation="landscape" horizontalDpi="4294967293" verticalDpi="4294967293"/>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#REF!</xm:f>
          </x14:formula1>
          <xm:sqref>I4:I81 I136:I140 I110:I128</xm:sqref>
        </x14:dataValidation>
        <x14:dataValidation type="list" allowBlank="1" showInputMessage="1" showErrorMessage="1">
          <x14:formula1>
            <xm:f>#REF!</xm:f>
          </x14:formula1>
          <xm:sqref>H4:H81 H130:H140 H110:H128</xm:sqref>
        </x14:dataValidation>
        <x14:dataValidation type="list" allowBlank="1" showInputMessage="1" showErrorMessage="1">
          <x14:formula1>
            <xm:f>#REF!</xm:f>
          </x14:formula1>
          <xm:sqref>N2:P2 N4:P81 G4:G81 K4:K98 K100:K101 K103:K106 G110:G140 N110:P140 K110:K140</xm:sqref>
        </x14:dataValidation>
      </x14:dataValidations>
    </ex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planning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Sylvain Plantureux</dc:creator>
  <cp:lastModifiedBy>Olivier BLAISE</cp:lastModifiedBy>
  <cp:lastPrinted>2016-06-30T09:26:00Z</cp:lastPrinted>
  <dcterms:created xsi:type="dcterms:W3CDTF">2016-05-24T13:53:15Z</dcterms:created>
  <dcterms:modified xsi:type="dcterms:W3CDTF">2016-07-19T07:22:15Z</dcterms:modified>
</cp:coreProperties>
</file>